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ilesv\03_企画財政課\【財政班】\財政状況資料集\【財政状況資料集】_043621_山元町_2020\02　回答\"/>
    </mc:Choice>
  </mc:AlternateContent>
  <xr:revisionPtr revIDLastSave="0" documentId="13_ncr:1_{21713782-8396-4CC6-B28F-BD593B94250D}"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W39" i="10"/>
  <c r="BW40" i="10" s="1"/>
  <c r="CO34" i="10" s="1"/>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BW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<sst xmlns="http://schemas.openxmlformats.org/spreadsheetml/2006/main" count="1108" uniqueCount="592">
  <si>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</si>
  <si>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</si>
  <si>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</si>
  <si>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</si>
  <si>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</si>
  <si>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</si>
  <si>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</si>
  <si>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</si>
  <si>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</si>
  <si>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</si>
  <si>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</si>
  <si>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</si>
  <si>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</si>
  <si>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</si>
  <si>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</si>
  <si>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</si>
  <si>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</si>
  <si>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</si>
  <si>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</si>
  <si>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</si>
  <si>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</si>
  <si>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</si>
  <si>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</si>
  <si>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</si>
  <si>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</si>
  <si>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</si>
  <si>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</si>
  <si>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</si>
  <si>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</si>
  <si>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</si>
  <si>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</si>
  <si>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</si>
  <si>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</si>
  <si>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</si>
  <si>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</si>
  <si>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</si>
  <si>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</si>
  <si>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</si>
  <si>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</si>
  <si>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</si>
  <si>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</si>
  <si>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</si>
  <si>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</si>
  <si>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</si>
  <si>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</si>
  <si>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</si>
  <si>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</si>
  <si>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</si>
  <si>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</si>
  <si>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</si>
  <si>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</si>
  <si>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</si>
  <si>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</si>
  <si>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</si>
  <si>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</si>
  <si>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</si>
  <si>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</si>
  <si>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</si>
  <si>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</si>
  <si>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</si>
  <si>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</si>
  <si>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</si>
  <si>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</si>
  <si>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</si>
  <si>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</si>
  <si>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</si>
  <si>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</si>
  <si>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</si>
  <si>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</si>
  <si>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</si>
  <si>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</si>
  <si>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</si>
  <si>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</si>
  <si>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</si>
  <si>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</si>
  <si>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</si>
  <si>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</si>
  <si>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</si>
  <si>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</si>
  <si>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</si>
  <si>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</si>
  <si>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</si>
  <si>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</si>
  <si>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</si>
  <si>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</si>
  <si>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</si>
  <si>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</si>
  <si>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</si>
  <si>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</si>
  <si>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</si>
  <si>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</si>
  <si>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</si>
  <si>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</si>
  <si>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</si>
  <si>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</si>
  <si>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</si>
  <si>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</si>
  <si>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</si>
  <si>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山元町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</si>
  <si>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</si>
  <si>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</si>
  <si>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</si>
  <si>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</si>
  <si>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</si>
  <si>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</si>
  <si>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</si>
  <si>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</si>
  <si>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</si>
  <si>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</si>
  <si>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</si>
  <si>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</si>
  <si>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</si>
  <si>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</si>
  <si>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</si>
  <si>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</si>
  <si>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</si>
  <si>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</si>
  <si>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</si>
  <si>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</si>
  <si>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</si>
  <si>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</si>
  <si>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</si>
  <si>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</si>
  <si>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</si>
  <si>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</si>
  <si>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</si>
  <si>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</si>
  <si>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</si>
  <si>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</si>
  <si>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</si>
  <si>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</si>
  <si>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</si>
  <si>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</si>
  <si>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</si>
  <si>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</si>
  <si>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</si>
  <si>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</si>
  <si>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</si>
  <si>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</si>
  <si>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</si>
  <si>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</si>
  <si>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</si>
  <si>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</si>
  <si>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</si>
  <si>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</si>
  <si>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</si>
  <si>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</si>
  <si>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</si>
  <si>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</si>
  <si>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</si>
  <si>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</si>
  <si>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</si>
  <si>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</si>
  <si>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</si>
  <si>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</si>
  <si>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</si>
  <si>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</si>
  <si>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</si>
  <si>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</si>
  <si>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</si>
  <si>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</si>
  <si>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</si>
  <si>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</si>
  <si>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</si>
  <si>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</si>
  <si>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</si>
  <si>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</si>
  <si>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</si>
  <si>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</si>
  <si>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</si>
  <si>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</si>
  <si>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</si>
  <si>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</si>
  <si>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</si>
  <si>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</si>
  <si>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</si>
  <si>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</si>
  <si>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</si>
  <si>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</si>
  <si>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</si>
  <si>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</si>
  <si>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</si>
  <si>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</si>
  <si>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</si>
  <si>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</si>
  <si>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</si>
  <si>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</si>
  <si>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</si>
  <si>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</si>
  <si>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</si>
  <si>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</si>
  <si>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</si>
  <si>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</si>
  <si>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</si>
  <si>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</si>
  <si>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</si>
  <si>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</si>
  <si>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</si>
  <si>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</si>
  <si>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</si>
  <si>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</si>
  <si>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</si>
  <si>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</si>
  <si>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</si>
  <si>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</si>
  <si>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</si>
  <si>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</si>
  <si>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</si>
  <si>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</si>
  <si>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</si>
  <si>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</si>
  <si>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</si>
  <si>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</si>
  <si>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</si>
  <si>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</si>
  <si>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</si>
  <si>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宮城県山元町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</si>
  <si>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</si>
  <si>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</si>
  <si>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</si>
  <si>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</si>
  <si>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</si>
  <si>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</si>
  <si>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</si>
  <si>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</si>
  <si>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</si>
  <si>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</si>
  <si>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</si>
  <si>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</si>
  <si>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</si>
  <si>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</si>
  <si>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</si>
  <si>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</si>
  <si>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</si>
  <si>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</si>
  <si>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</si>
  <si>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</si>
  <si>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</si>
  <si>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</si>
  <si>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</si>
  <si>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</si>
  <si>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</si>
  <si>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</si>
  <si>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</si>
  <si>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</si>
  <si>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</si>
  <si>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</si>
  <si>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</si>
  <si>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</si>
  <si>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</si>
  <si>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</si>
  <si>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</si>
  <si>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</si>
  <si>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</si>
  <si>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</si>
  <si>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</si>
  <si>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</si>
  <si>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</si>
  <si>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</si>
  <si>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</si>
  <si>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</si>
  <si>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</si>
  <si>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</si>
  <si>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</si>
  <si>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</si>
  <si>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</si>
  <si>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</si>
  <si>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</si>
  <si>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</si>
  <si>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</si>
  <si>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</si>
  <si>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</si>
  <si>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</si>
  <si>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</si>
  <si>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</si>
  <si>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</si>
  <si>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</si>
  <si>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</si>
  <si>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</si>
  <si>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</si>
  <si>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</si>
  <si>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</si>
  <si>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</si>
  <si>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</si>
  <si>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</si>
  <si>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</si>
  <si>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</si>
  <si>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</si>
  <si>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</si>
  <si>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</si>
  <si>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</si>
  <si>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</si>
  <si>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</si>
  <si>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</si>
  <si>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</si>
  <si>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</si>
  <si>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</si>
  <si>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</si>
  <si>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</si>
  <si>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</si>
  <si>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</si>
  <si>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</si>
  <si>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</si>
  <si>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</si>
  <si>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</si>
  <si>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</si>
  <si>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</si>
  <si>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</si>
  <si>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</si>
  <si>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</si>
  <si>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</si>
  <si>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</si>
  <si>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</si>
  <si>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</si>
  <si>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</si>
  <si>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</si>
  <si>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</si>
  <si>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</si>
  <si>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</si>
  <si>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</si>
  <si>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</si>
  <si>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</si>
  <si>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</si>
  <si>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</si>
  <si>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</si>
  <si>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</si>
  <si>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</si>
  <si>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</si>
  <si>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</si>
  <si>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</si>
  <si>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</si>
  <si>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</si>
  <si>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</si>
  <si>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</si>
  <si>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</si>
  <si>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</si>
  <si>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</si>
  <si>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</si>
  <si>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</si>
  <si>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</si>
  <si>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</si>
  <si>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</si>
  <si>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</si>
  <si>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</si>
  <si>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</si>
  <si>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</si>
  <si>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</si>
  <si>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</si>
  <si>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</si>
  <si>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</si>
  <si>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</si>
  <si>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</si>
  <si>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</si>
  <si>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</si>
  <si>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</si>
  <si>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</si>
  <si>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</si>
  <si>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</si>
  <si>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</si>
  <si>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</si>
  <si>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</si>
  <si>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</si>
  <si>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</si>
  <si>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</si>
  <si>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</si>
  <si>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</si>
  <si>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</si>
  <si>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</si>
  <si>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</si>
  <si>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</si>
  <si>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宮城県山元町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</si>
  <si>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</si>
  <si>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</si>
  <si>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</si>
  <si>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</si>
  <si>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</si>
  <si>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</si>
  <si>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</si>
  <si>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</si>
  <si>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</si>
  <si>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</si>
  <si>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</si>
  <si>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</si>
  <si>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</si>
  <si>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</si>
  <si>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</si>
  <si>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</si>
  <si>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</si>
  <si>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</si>
  <si>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</si>
  <si>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</si>
  <si>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</si>
  <si>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</si>
  <si>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</si>
  <si>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</si>
  <si>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</si>
  <si>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</si>
  <si>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</si>
  <si>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</si>
  <si>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</si>
  <si>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</si>
  <si>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</si>
  <si>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</si>
  <si>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</si>
  <si>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</si>
  <si>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</si>
  <si>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</si>
  <si>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</si>
  <si>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</si>
  <si>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</si>
  <si>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</si>
  <si>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</si>
  <si>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</si>
  <si>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</si>
  <si>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</si>
  <si>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</si>
  <si>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</si>
  <si>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</si>
  <si>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</si>
  <si>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</si>
  <si>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</si>
  <si>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</si>
  <si>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</si>
  <si>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</si>
  <si>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</si>
  <si>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</si>
  <si>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</si>
  <si>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</si>
  <si>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</si>
  <si>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</si>
  <si>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</si>
  <si>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</si>
  <si>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</si>
  <si>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</si>
  <si>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</si>
  <si>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</si>
  <si>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</si>
  <si>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</si>
  <si>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</si>
  <si>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</si>
  <si>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</si>
  <si>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</si>
  <si>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</si>
  <si>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</si>
  <si>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</si>
  <si>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</si>
  <si>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</si>
  <si>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</si>
  <si>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</si>
  <si>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</si>
  <si>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</si>
  <si>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</si>
  <si>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</si>
  <si>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</si>
  <si>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</si>
  <si>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</si>
  <si>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</si>
  <si>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</si>
  <si>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</si>
  <si>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</si>
  <si>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</si>
  <si>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</si>
  <si>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</si>
  <si>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</si>
  <si>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</si>
  <si>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</si>
  <si>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</si>
  <si>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</si>
  <si>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</si>
  <si>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</si>
  <si>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</si>
  <si>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</si>
  <si>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</si>
  <si>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</si>
  <si>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</si>
  <si>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</si>
  <si>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</si>
  <si>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</si>
  <si>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</si>
  <si>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</si>
  <si>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</si>
  <si>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</si>
  <si>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</si>
  <si>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</si>
  <si>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</si>
  <si>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</si>
  <si>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</si>
  <si>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</si>
  <si>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</si>
  <si>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</si>
  <si>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</si>
  <si>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</si>
  <si>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</si>
  <si>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</si>
  <si>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</si>
  <si>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</si>
  <si>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</si>
  <si>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</si>
  <si>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</si>
  <si>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</si>
  <si>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</si>
  <si>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</si>
  <si>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</si>
  <si>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</si>
  <si>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</si>
  <si>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</si>
  <si>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</si>
  <si>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</si>
  <si>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</si>
  <si>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</si>
  <si>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</si>
  <si>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</si>
  <si>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</si>
  <si>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</si>
  <si>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</si>
  <si>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</si>
  <si>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</si>
  <si>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</si>
  <si>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</si>
  <si>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</si>
  <si>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</si>
  <si>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</si>
  <si>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</si>
  <si>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</si>
  <si>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</si>
  <si>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</si>
  <si>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</si>
  <si>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</si>
  <si>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</si>
  <si>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</si>
  <si>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</si>
  <si>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</si>
  <si>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</si>
  <si>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</si>
  <si>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</si>
  <si>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</si>
  <si>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</si>
  <si>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</si>
  <si>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</si>
  <si>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</si>
  <si>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</si>
  <si>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</si>
  <si>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</si>
  <si>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</si>
  <si>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</si>
  <si>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</si>
  <si>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</si>
  <si>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</si>
  <si>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</si>
  <si>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</si>
  <si>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</si>
  <si>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</si>
  <si>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</si>
  <si>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</si>
  <si>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</si>
  <si>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</si>
  <si>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</si>
  <si>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</si>
  <si>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37.69</t>
  </si>
  <si>
    <t>▲ 91.65</t>
  </si>
  <si>
    <t>▲ 37.73</t>
  </si>
  <si>
    <t>▲ 45.77</t>
  </si>
  <si>
    <t>一般会計</t>
  </si>
  <si>
    <t>水道事業会計</t>
  </si>
  <si>
    <t>下水道事業会計</t>
  </si>
  <si>
    <t>国民健康保険事業特別会計</t>
  </si>
  <si>
    <t>介護保険事業特別会計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</si>
  <si>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</si>
  <si>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</si>
  <si>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</si>
  <si>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</si>
  <si>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</si>
  <si>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</si>
  <si>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</si>
  <si>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</si>
  <si>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</si>
  <si>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亘理名取共立衛生処理組合</t>
    <rPh sb="0" eb="2">
      <t>ワタリ</t>
    </rPh>
    <rPh sb="2" eb="4">
      <t>ナトリ</t>
    </rPh>
    <rPh sb="4" eb="6">
      <t>キョウリツ</t>
    </rPh>
    <rPh sb="6" eb="8">
      <t>エイセイ</t>
    </rPh>
    <rPh sb="8" eb="10">
      <t>ショリ</t>
    </rPh>
    <rPh sb="10" eb="12">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</si>
  <si>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</si>
  <si>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</si>
  <si>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亘理地区行政事務組合</t>
    <rPh sb="0" eb="2">
      <t>ワタリ</t>
    </rPh>
    <rPh sb="2" eb="4">
      <t>チク</t>
    </rPh>
    <rPh sb="4" eb="6">
      <t>ギョウセイ</t>
    </rPh>
    <rPh sb="6" eb="8">
      <t>ジム</t>
    </rPh>
    <rPh sb="8" eb="10">
      <t>クミアイ</t>
    </rPh>
    <phoneticPr fontId="2"/>
  </si>
  <si>
    <t>宮城県市町村自治振興センター</t>
    <rPh sb="0" eb="3">
      <t>ミヤギケン</t>
    </rPh>
    <rPh sb="3" eb="6">
      <t>シチョウソン</t>
    </rPh>
    <rPh sb="6" eb="8">
      <t>ジチ</t>
    </rPh>
    <rPh sb="8" eb="10">
      <t>シンコウ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</si>
  <si>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</si>
  <si>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</si>
  <si>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町営住宅基金</t>
    <rPh sb="0" eb="2">
      <t>チョウエイ</t>
    </rPh>
    <rPh sb="2" eb="4">
      <t>ジュウタク</t>
    </rPh>
    <rPh sb="4" eb="6">
      <t>キキン</t>
    </rPh>
    <phoneticPr fontId="5"/>
  </si>
  <si>
    <t>東日本大震災復興基金</t>
    <rPh sb="0" eb="1">
      <t>ヒガシ</t>
    </rPh>
    <rPh sb="1" eb="3">
      <t>ニホン</t>
    </rPh>
    <rPh sb="3" eb="6">
      <t>ダイシンサイ</t>
    </rPh>
    <rPh sb="6" eb="8">
      <t>フッコウ</t>
    </rPh>
    <rPh sb="8" eb="10">
      <t>キキン</t>
    </rPh>
    <phoneticPr fontId="5"/>
  </si>
  <si>
    <t>ふるさと振興基金</t>
    <rPh sb="4" eb="6">
      <t>シンコウ</t>
    </rPh>
    <rPh sb="6" eb="8">
      <t>キキン</t>
    </rPh>
    <phoneticPr fontId="5"/>
  </si>
  <si>
    <t>-</t>
    <phoneticPr fontId="2"/>
  </si>
  <si>
    <t>やまもと地域振興公社</t>
    <rPh sb="4" eb="6">
      <t>チイキ</t>
    </rPh>
    <rPh sb="6" eb="8">
      <t>シンコウ</t>
    </rPh>
    <rPh sb="8" eb="10">
      <t>コウシャ</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</si>
  <si>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</si>
  <si>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地域振興整備基金</t>
    <rPh sb="0" eb="2">
      <t>チイキ</t>
    </rPh>
    <rPh sb="2" eb="4">
      <t>シンコウ</t>
    </rPh>
    <rPh sb="4" eb="6">
      <t>セイビ</t>
    </rPh>
    <rPh sb="6" eb="8">
      <t>キキン</t>
    </rPh>
    <phoneticPr fontId="5"/>
  </si>
  <si>
    <t>奨学基金</t>
    <rPh sb="0" eb="2">
      <t>ショウガク</t>
    </rPh>
    <rPh sb="2" eb="4">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</si>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</sst>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BECD-481B-AAA8-2AE6742C9A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1271435</c:v>
                </c:pt>
                <c:pt idx="1">
                  <c:v>461723</c:v>
                </c:pt>
                <c:pt idx="2">
                  <c:v>219798</c:v>
                </c:pt>
                <c:pt idx="3">
                  <c:v>311532</c:v>
                </c:pt>
                <c:pt idx="4">
                  <c:v>321114</c:v>
                </c:pt>
              </c:numCache>
            </c:numRef>
          </c:val>
          <c:smooth val="0"/>
          <c:extLst>
            <c:ext xmlns:c16="http://schemas.microsoft.com/office/drawing/2014/chart" uri="{C3380CC4-5D6E-409C-BE32-E72D297353CC}">
              <c16:uniqueId val="{00000001-BECD-481B-AAA8-2AE6742C9A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64.3</c:v>
                </c:pt>
                <c:pt idx="1">
                  <c:v>31.93</c:v>
                </c:pt>
                <c:pt idx="2">
                  <c:v>18.510000000000002</c:v>
                </c:pt>
                <c:pt idx="3">
                  <c:v>18.010000000000002</c:v>
                </c:pt>
                <c:pt idx="4">
                  <c:v>19.82</c:v>
                </c:pt>
              </c:numCache>
            </c:numRef>
          </c:val>
          <c:extLst>
            <c:ext xmlns:c16="http://schemas.microsoft.com/office/drawing/2014/chart" uri="{C3380CC4-5D6E-409C-BE32-E72D297353CC}">
              <c16:uniqueId val="{00000000-9075-4953-BC09-9A061B5FF5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170.7</c:v>
                </c:pt>
                <c:pt idx="1">
                  <c:v>207.43</c:v>
                </c:pt>
                <c:pt idx="2">
                  <c:v>144.57</c:v>
                </c:pt>
                <c:pt idx="3">
                  <c:v>120.57</c:v>
                </c:pt>
                <c:pt idx="4">
                  <c:v>73.540000000000006</c:v>
                </c:pt>
              </c:numCache>
            </c:numRef>
          </c:val>
          <c:extLst>
            <c:ext xmlns:c16="http://schemas.microsoft.com/office/drawing/2014/chart" uri="{C3380CC4-5D6E-409C-BE32-E72D297353CC}">
              <c16:uniqueId val="{00000001-9075-4953-BC09-9A061B5FF5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11.72</c:v>
                </c:pt>
                <c:pt idx="1">
                  <c:v>-37.69</c:v>
                </c:pt>
                <c:pt idx="2">
                  <c:v>-91.65</c:v>
                </c:pt>
                <c:pt idx="3">
                  <c:v>-37.729999999999997</c:v>
                </c:pt>
                <c:pt idx="4">
                  <c:v>-45.77</c:v>
                </c:pt>
              </c:numCache>
            </c:numRef>
          </c:val>
          <c:smooth val="0"/>
          <c:extLst>
            <c:ext xmlns:c16="http://schemas.microsoft.com/office/drawing/2014/chart" uri="{C3380CC4-5D6E-409C-BE32-E72D297353CC}">
              <c16:uniqueId val="{00000002-9075-4953-BC09-9A061B5FF5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9C0-4219-94B4-C42BC6237D0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C0-4219-94B4-C42BC6237D0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9C0-4219-94B4-C42BC6237D0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9C0-4219-94B4-C42BC6237D0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0.03</c:v>
                </c:pt>
                <c:pt idx="4">
                  <c:v>#N/A</c:v>
                </c:pt>
                <c:pt idx="5">
                  <c:v>0.04</c:v>
                </c:pt>
                <c:pt idx="6">
                  <c:v>#N/A</c:v>
                </c:pt>
                <c:pt idx="7">
                  <c:v>0.06</c:v>
                </c:pt>
                <c:pt idx="8">
                  <c:v>#N/A</c:v>
                </c:pt>
                <c:pt idx="9">
                  <c:v>0.04</c:v>
                </c:pt>
              </c:numCache>
            </c:numRef>
          </c:val>
          <c:extLst>
            <c:ext xmlns:c16="http://schemas.microsoft.com/office/drawing/2014/chart" uri="{C3380CC4-5D6E-409C-BE32-E72D297353CC}">
              <c16:uniqueId val="{00000004-29C0-4219-94B4-C42BC6237D0F}"/>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1.54</c:v>
                </c:pt>
                <c:pt idx="2">
                  <c:v>#N/A</c:v>
                </c:pt>
                <c:pt idx="3">
                  <c:v>1.27</c:v>
                </c:pt>
                <c:pt idx="4">
                  <c:v>#N/A</c:v>
                </c:pt>
                <c:pt idx="5">
                  <c:v>2.2200000000000002</c:v>
                </c:pt>
                <c:pt idx="6">
                  <c:v>#N/A</c:v>
                </c:pt>
                <c:pt idx="7">
                  <c:v>2.81</c:v>
                </c:pt>
                <c:pt idx="8">
                  <c:v>#N/A</c:v>
                </c:pt>
                <c:pt idx="9">
                  <c:v>1.34</c:v>
                </c:pt>
              </c:numCache>
            </c:numRef>
          </c:val>
          <c:extLst>
            <c:ext xmlns:c16="http://schemas.microsoft.com/office/drawing/2014/chart" uri="{C3380CC4-5D6E-409C-BE32-E72D297353CC}">
              <c16:uniqueId val="{00000005-29C0-4219-94B4-C42BC6237D0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3.87</c:v>
                </c:pt>
                <c:pt idx="2">
                  <c:v>#N/A</c:v>
                </c:pt>
                <c:pt idx="3">
                  <c:v>2.7</c:v>
                </c:pt>
                <c:pt idx="4">
                  <c:v>#N/A</c:v>
                </c:pt>
                <c:pt idx="5">
                  <c:v>1.26</c:v>
                </c:pt>
                <c:pt idx="6">
                  <c:v>#N/A</c:v>
                </c:pt>
                <c:pt idx="7">
                  <c:v>1.76</c:v>
                </c:pt>
                <c:pt idx="8">
                  <c:v>#N/A</c:v>
                </c:pt>
                <c:pt idx="9">
                  <c:v>2.44</c:v>
                </c:pt>
              </c:numCache>
            </c:numRef>
          </c:val>
          <c:extLst>
            <c:ext xmlns:c16="http://schemas.microsoft.com/office/drawing/2014/chart" uri="{C3380CC4-5D6E-409C-BE32-E72D297353CC}">
              <c16:uniqueId val="{00000006-29C0-4219-94B4-C42BC6237D0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6.37</c:v>
                </c:pt>
                <c:pt idx="4">
                  <c:v>#N/A</c:v>
                </c:pt>
                <c:pt idx="5">
                  <c:v>7.5</c:v>
                </c:pt>
                <c:pt idx="6">
                  <c:v>#N/A</c:v>
                </c:pt>
                <c:pt idx="7">
                  <c:v>3.9</c:v>
                </c:pt>
                <c:pt idx="8">
                  <c:v>#N/A</c:v>
                </c:pt>
                <c:pt idx="9">
                  <c:v>3.88</c:v>
                </c:pt>
              </c:numCache>
            </c:numRef>
          </c:val>
          <c:extLst>
            <c:ext xmlns:c16="http://schemas.microsoft.com/office/drawing/2014/chart" uri="{C3380CC4-5D6E-409C-BE32-E72D297353CC}">
              <c16:uniqueId val="{00000007-29C0-4219-94B4-C42BC6237D0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0.55000000000000004</c:v>
                </c:pt>
                <c:pt idx="2">
                  <c:v>#N/A</c:v>
                </c:pt>
                <c:pt idx="3">
                  <c:v>3.36</c:v>
                </c:pt>
                <c:pt idx="4">
                  <c:v>#N/A</c:v>
                </c:pt>
                <c:pt idx="5">
                  <c:v>3.78</c:v>
                </c:pt>
                <c:pt idx="6">
                  <c:v>#N/A</c:v>
                </c:pt>
                <c:pt idx="7">
                  <c:v>2.66</c:v>
                </c:pt>
                <c:pt idx="8">
                  <c:v>#N/A</c:v>
                </c:pt>
                <c:pt idx="9">
                  <c:v>4.2699999999999996</c:v>
                </c:pt>
              </c:numCache>
            </c:numRef>
          </c:val>
          <c:extLst>
            <c:ext xmlns:c16="http://schemas.microsoft.com/office/drawing/2014/chart" uri="{C3380CC4-5D6E-409C-BE32-E72D297353CC}">
              <c16:uniqueId val="{00000008-29C0-4219-94B4-C42BC6237D0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64.3</c:v>
                </c:pt>
                <c:pt idx="2">
                  <c:v>#N/A</c:v>
                </c:pt>
                <c:pt idx="3">
                  <c:v>31.93</c:v>
                </c:pt>
                <c:pt idx="4">
                  <c:v>#N/A</c:v>
                </c:pt>
                <c:pt idx="5">
                  <c:v>18.5</c:v>
                </c:pt>
                <c:pt idx="6">
                  <c:v>#N/A</c:v>
                </c:pt>
                <c:pt idx="7">
                  <c:v>18</c:v>
                </c:pt>
                <c:pt idx="8">
                  <c:v>#N/A</c:v>
                </c:pt>
                <c:pt idx="9">
                  <c:v>19.809999999999999</c:v>
                </c:pt>
              </c:numCache>
            </c:numRef>
          </c:val>
          <c:extLst>
            <c:ext xmlns:c16="http://schemas.microsoft.com/office/drawing/2014/chart" uri="{C3380CC4-5D6E-409C-BE32-E72D297353CC}">
              <c16:uniqueId val="{00000009-29C0-4219-94B4-C42BC6237D0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566</c:v>
                </c:pt>
                <c:pt idx="5">
                  <c:v>553</c:v>
                </c:pt>
                <c:pt idx="8">
                  <c:v>577</c:v>
                </c:pt>
                <c:pt idx="11">
                  <c:v>582</c:v>
                </c:pt>
                <c:pt idx="14">
                  <c:v>642</c:v>
                </c:pt>
              </c:numCache>
            </c:numRef>
          </c:val>
          <c:extLst>
            <c:ext xmlns:c16="http://schemas.microsoft.com/office/drawing/2014/chart" uri="{C3380CC4-5D6E-409C-BE32-E72D297353CC}">
              <c16:uniqueId val="{00000000-6337-4420-8DF7-B6BF66D66F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37-4420-8DF7-B6BF66D66F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65</c:v>
                </c:pt>
                <c:pt idx="3">
                  <c:v>65</c:v>
                </c:pt>
                <c:pt idx="6">
                  <c:v>0</c:v>
                </c:pt>
                <c:pt idx="9">
                  <c:v>0</c:v>
                </c:pt>
                <c:pt idx="12">
                  <c:v>0</c:v>
                </c:pt>
              </c:numCache>
            </c:numRef>
          </c:val>
          <c:extLst>
            <c:ext xmlns:c16="http://schemas.microsoft.com/office/drawing/2014/chart" uri="{C3380CC4-5D6E-409C-BE32-E72D297353CC}">
              <c16:uniqueId val="{00000002-6337-4420-8DF7-B6BF66D66F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c:v>
                </c:pt>
                <c:pt idx="3">
                  <c:v>7</c:v>
                </c:pt>
                <c:pt idx="6">
                  <c:v>6</c:v>
                </c:pt>
                <c:pt idx="9">
                  <c:v>7</c:v>
                </c:pt>
                <c:pt idx="12">
                  <c:v>7</c:v>
                </c:pt>
              </c:numCache>
            </c:numRef>
          </c:val>
          <c:extLst>
            <c:ext xmlns:c16="http://schemas.microsoft.com/office/drawing/2014/chart" uri="{C3380CC4-5D6E-409C-BE32-E72D297353CC}">
              <c16:uniqueId val="{00000003-6337-4420-8DF7-B6BF66D66F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346</c:v>
                </c:pt>
                <c:pt idx="3">
                  <c:v>362</c:v>
                </c:pt>
                <c:pt idx="6">
                  <c:v>319</c:v>
                </c:pt>
                <c:pt idx="9">
                  <c:v>305</c:v>
                </c:pt>
                <c:pt idx="12">
                  <c:v>300</c:v>
                </c:pt>
              </c:numCache>
            </c:numRef>
          </c:val>
          <c:extLst>
            <c:ext xmlns:c16="http://schemas.microsoft.com/office/drawing/2014/chart" uri="{C3380CC4-5D6E-409C-BE32-E72D297353CC}">
              <c16:uniqueId val="{00000004-6337-4420-8DF7-B6BF66D66F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37-4420-8DF7-B6BF66D66F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37-4420-8DF7-B6BF66D66F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527</c:v>
                </c:pt>
                <c:pt idx="3">
                  <c:v>562</c:v>
                </c:pt>
                <c:pt idx="6">
                  <c:v>550</c:v>
                </c:pt>
                <c:pt idx="9">
                  <c:v>568</c:v>
                </c:pt>
                <c:pt idx="12">
                  <c:v>570</c:v>
                </c:pt>
              </c:numCache>
            </c:numRef>
          </c:val>
          <c:extLst>
            <c:ext xmlns:c16="http://schemas.microsoft.com/office/drawing/2014/chart" uri="{C3380CC4-5D6E-409C-BE32-E72D297353CC}">
              <c16:uniqueId val="{00000007-6337-4420-8DF7-B6BF66D66F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379</c:v>
                </c:pt>
                <c:pt idx="2">
                  <c:v>#N/A</c:v>
                </c:pt>
                <c:pt idx="3">
                  <c:v>#N/A</c:v>
                </c:pt>
                <c:pt idx="4">
                  <c:v>443</c:v>
                </c:pt>
                <c:pt idx="5">
                  <c:v>#N/A</c:v>
                </c:pt>
                <c:pt idx="6">
                  <c:v>#N/A</c:v>
                </c:pt>
                <c:pt idx="7">
                  <c:v>298</c:v>
                </c:pt>
                <c:pt idx="8">
                  <c:v>#N/A</c:v>
                </c:pt>
                <c:pt idx="9">
                  <c:v>#N/A</c:v>
                </c:pt>
                <c:pt idx="10">
                  <c:v>298</c:v>
                </c:pt>
                <c:pt idx="11">
                  <c:v>#N/A</c:v>
                </c:pt>
                <c:pt idx="12">
                  <c:v>#N/A</c:v>
                </c:pt>
                <c:pt idx="13">
                  <c:v>235</c:v>
                </c:pt>
                <c:pt idx="14">
                  <c:v>#N/A</c:v>
                </c:pt>
              </c:numCache>
            </c:numRef>
          </c:val>
          <c:smooth val="0"/>
          <c:extLst>
            <c:ext xmlns:c16="http://schemas.microsoft.com/office/drawing/2014/chart" uri="{C3380CC4-5D6E-409C-BE32-E72D297353CC}">
              <c16:uniqueId val="{00000008-6337-4420-8DF7-B6BF66D66F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6525</c:v>
                </c:pt>
                <c:pt idx="5">
                  <c:v>6688</c:v>
                </c:pt>
                <c:pt idx="8">
                  <c:v>6899</c:v>
                </c:pt>
                <c:pt idx="11">
                  <c:v>7315</c:v>
                </c:pt>
                <c:pt idx="14">
                  <c:v>7401</c:v>
                </c:pt>
              </c:numCache>
            </c:numRef>
          </c:val>
          <c:extLst>
            <c:ext xmlns:c16="http://schemas.microsoft.com/office/drawing/2014/chart" uri="{C3380CC4-5D6E-409C-BE32-E72D297353CC}">
              <c16:uniqueId val="{00000000-4C20-4449-ADF3-423833048A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1192</c:v>
                </c:pt>
                <c:pt idx="5">
                  <c:v>1473</c:v>
                </c:pt>
                <c:pt idx="8">
                  <c:v>1921</c:v>
                </c:pt>
                <c:pt idx="11">
                  <c:v>1823</c:v>
                </c:pt>
                <c:pt idx="14">
                  <c:v>1691</c:v>
                </c:pt>
              </c:numCache>
            </c:numRef>
          </c:val>
          <c:extLst>
            <c:ext xmlns:c16="http://schemas.microsoft.com/office/drawing/2014/chart" uri="{C3380CC4-5D6E-409C-BE32-E72D297353CC}">
              <c16:uniqueId val="{00000001-4C20-4449-ADF3-423833048A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10114</c:v>
                </c:pt>
                <c:pt idx="5">
                  <c:v>11807</c:v>
                </c:pt>
                <c:pt idx="8">
                  <c:v>9917</c:v>
                </c:pt>
                <c:pt idx="11">
                  <c:v>9288</c:v>
                </c:pt>
                <c:pt idx="14">
                  <c:v>7614</c:v>
                </c:pt>
              </c:numCache>
            </c:numRef>
          </c:val>
          <c:extLst>
            <c:ext xmlns:c16="http://schemas.microsoft.com/office/drawing/2014/chart" uri="{C3380CC4-5D6E-409C-BE32-E72D297353CC}">
              <c16:uniqueId val="{00000002-4C20-4449-ADF3-423833048A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20-4449-ADF3-423833048A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20-4449-ADF3-423833048A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4C20-4449-ADF3-423833048A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1162</c:v>
                </c:pt>
                <c:pt idx="3">
                  <c:v>1098</c:v>
                </c:pt>
                <c:pt idx="6">
                  <c:v>999</c:v>
                </c:pt>
                <c:pt idx="9">
                  <c:v>968</c:v>
                </c:pt>
                <c:pt idx="12">
                  <c:v>932</c:v>
                </c:pt>
              </c:numCache>
            </c:numRef>
          </c:val>
          <c:extLst>
            <c:ext xmlns:c16="http://schemas.microsoft.com/office/drawing/2014/chart" uri="{C3380CC4-5D6E-409C-BE32-E72D297353CC}">
              <c16:uniqueId val="{00000006-4C20-4449-ADF3-423833048A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55</c:v>
                </c:pt>
                <c:pt idx="3">
                  <c:v>54</c:v>
                </c:pt>
                <c:pt idx="6">
                  <c:v>49</c:v>
                </c:pt>
                <c:pt idx="9">
                  <c:v>150</c:v>
                </c:pt>
                <c:pt idx="12">
                  <c:v>175</c:v>
                </c:pt>
              </c:numCache>
            </c:numRef>
          </c:val>
          <c:extLst>
            <c:ext xmlns:c16="http://schemas.microsoft.com/office/drawing/2014/chart" uri="{C3380CC4-5D6E-409C-BE32-E72D297353CC}">
              <c16:uniqueId val="{00000007-4C20-4449-ADF3-423833048A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2549</c:v>
                </c:pt>
                <c:pt idx="3">
                  <c:v>4446</c:v>
                </c:pt>
                <c:pt idx="6">
                  <c:v>4231</c:v>
                </c:pt>
                <c:pt idx="9">
                  <c:v>4094</c:v>
                </c:pt>
                <c:pt idx="12">
                  <c:v>3676</c:v>
                </c:pt>
              </c:numCache>
            </c:numRef>
          </c:val>
          <c:extLst>
            <c:ext xmlns:c16="http://schemas.microsoft.com/office/drawing/2014/chart" uri="{C3380CC4-5D6E-409C-BE32-E72D297353CC}">
              <c16:uniqueId val="{00000008-4C20-4449-ADF3-423833048A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118</c:v>
                </c:pt>
                <c:pt idx="3">
                  <c:v>59</c:v>
                </c:pt>
                <c:pt idx="6">
                  <c:v>0</c:v>
                </c:pt>
                <c:pt idx="9">
                  <c:v>0</c:v>
                </c:pt>
                <c:pt idx="12">
                  <c:v>0</c:v>
                </c:pt>
              </c:numCache>
            </c:numRef>
          </c:val>
          <c:extLst>
            <c:ext xmlns:c16="http://schemas.microsoft.com/office/drawing/2014/chart" uri="{C3380CC4-5D6E-409C-BE32-E72D297353CC}">
              <c16:uniqueId val="{00000009-4C20-4449-ADF3-423833048A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6277</c:v>
                </c:pt>
                <c:pt idx="3">
                  <c:v>6856</c:v>
                </c:pt>
                <c:pt idx="6">
                  <c:v>7200</c:v>
                </c:pt>
                <c:pt idx="9">
                  <c:v>7255</c:v>
                </c:pt>
                <c:pt idx="12">
                  <c:v>7173</c:v>
                </c:pt>
              </c:numCache>
            </c:numRef>
          </c:val>
          <c:extLst>
            <c:ext xmlns:c16="http://schemas.microsoft.com/office/drawing/2014/chart" uri="{C3380CC4-5D6E-409C-BE32-E72D297353CC}">
              <c16:uniqueId val="{0000000A-4C20-4449-ADF3-423833048A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C20-4449-ADF3-423833048A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5783</c:v>
                </c:pt>
                <c:pt idx="1">
                  <c:v>4735</c:v>
                </c:pt>
                <c:pt idx="2">
                  <c:v>3088</c:v>
                </c:pt>
              </c:numCache>
            </c:numRef>
          </c:val>
          <c:extLst>
            <c:ext xmlns:c16="http://schemas.microsoft.com/office/drawing/2014/chart" uri="{C3380CC4-5D6E-409C-BE32-E72D297353CC}">
              <c16:uniqueId val="{00000000-55C1-47F2-97D1-01FA9312A4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520</c:v>
                </c:pt>
                <c:pt idx="1">
                  <c:v>521</c:v>
                </c:pt>
                <c:pt idx="2">
                  <c:v>521</c:v>
                </c:pt>
              </c:numCache>
            </c:numRef>
          </c:val>
          <c:extLst>
            <c:ext xmlns:c16="http://schemas.microsoft.com/office/drawing/2014/chart" uri="{C3380CC4-5D6E-409C-BE32-E72D297353CC}">
              <c16:uniqueId val="{00000001-55C1-47F2-97D1-01FA9312A4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7802</c:v>
                </c:pt>
                <c:pt idx="1">
                  <c:v>7063</c:v>
                </c:pt>
                <c:pt idx="2">
                  <c:v>5890</c:v>
                </c:pt>
              </c:numCache>
            </c:numRef>
          </c:val>
          <c:extLst>
            <c:ext xmlns:c16="http://schemas.microsoft.com/office/drawing/2014/chart" uri="{C3380CC4-5D6E-409C-BE32-E72D297353CC}">
              <c16:uniqueId val="{00000002-55C1-47F2-97D1-01FA9312A4C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償還金について、一般会計ではほぼ同水準で推移してきたが、震災前より行財政改革の一環として公債費の抑制を図ってきたことや過去に借入れた教育施設関係の地方債や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臨時地方道整備事業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等の償還が完了年度を迎えたこともあり、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年度までは減少していた。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過疎地域指定後、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過疎対策事業債の借入は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傾向であることから、これに比例し、償還額も増額することが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見込</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満期一括償還地方債の利用はない。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東日本大震災に関連する金額が数値に大きく影響し、復興に関連する財源の一時的な積み上げにより、将来負担比率がマイナスに見える状況となっている。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一般会計の地方債残高が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減少したが、これまで同様、過疎対策事業債や令和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月の地震被害に伴う災害復旧債の借入が見込まれることから、今後も残高は増加傾向となる。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充当可能基金については、復興事業の終息に伴い交付金事業に係る返還等に伴い減となった。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、復興事業の終息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に伴う返還金等により、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宮城県山元町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に伴う財政出動</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及び震災復興特別交付税の立替等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億円の減となった。また、その他特定目的基金については、その約半数が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町営住宅基金、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東日本大震災復興基金を始めとする復興・復旧事業に係る基金となっている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復興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事業の終息に伴い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徐々に減少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年度において復興事業の終息により東日本大震災復興交付金基金を廃止し、東日本大震災復興基金へ残額を組替。</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一時的に積み上がっていた震災復興特別交付税等の精算が始まっていることから、来年度以降も減少していく見通しである。また、東日本大震災復興基金についても、既に事業が完了した分から段階的に精算が進められていることから、今後とも減少傾向を示すものと考えている。いずれの基金も復興の終息に伴い、徐々に震災前の水準に戻っていくことが予測されることから、より一層適正な管理に努め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震災により新たに建設した復興公営住宅を含め、公営住宅の維持管理費が増加することを見据え、復興公営住宅の家賃に係る減収補填である、家賃低減化・低廉化補助金等を積み立て、修繕等に要する費用及び地方債の償還に充てるため、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年度に創設されたものである。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東日本大震災復興基金については、復興に関連する財源を積み立てるために創設されたものであり、本町の震災復興のため全国の皆様から頂いた寄附金や被災した住宅再建支援に活用している「東日本大震災復興基金交付金」のほか、復興交付金事業のうち、県を通して歳入を受けている「被災地域農業復興総合支援事業」分についても積み立てている。</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町営住宅基金については、合戦原住宅長寿命化事業に伴い、基金残高が減少した状況である。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東日本大震災復興基金については、津波被災者支援事業等、交付実績により年々減少して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きたが、令和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年度末に東日本大震災復興交付金基金の廃止に伴い、残額を復興基金に組替たことに伴い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、残高が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町営住宅基金については、復興公営住宅建設事業債の一括繰上償還や、公営住宅の需要状況を見ながら復興公営住宅への集約を図る等、更新計画・建替計画の検討中であり、その動向により基金が大きく減額するものと見込まれ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東日本大震災復興基金については、事業完了に従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返還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が完了する時期に併せ、復興交付金基金と同様に廃止を検討していく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億円の減となっており、その要因としては、新型コロナウイルス感染症対策事業に伴う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突発的な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財政出動及び震災特別交付税の立替等の影響によるものである。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今後、震災復興特別交付税等の返還により、徐々に震災前の水準に戻っていくことが予想される。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では、こうした中長期的な見通しを鑑み、更なる財政の健全化に繋げるべく、「公共施設等総合管理計画」の指針に基づき、各施設の個別施設計画の策定を計画的に進めており、今後想定される公共施設に要する維持管理コスト等を把握した上で、集約・除却を含めた今後の方向性を検討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利息の増額のみのため、全体での増減は無し</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過疎対策債</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償還の本格化に伴い、今後償還のピーク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が見込まれていることから、基金残高や財政指標等の推移を見ながら、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償還額の平準化を図るため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活用を検討していく。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12,081
12,019
64.58
16,483,670
14,652,352
832,169
4,198,976
7,836,859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人口減少（前年度比較</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人減）や全国平均を上回る高齢化率（Ｒ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41.2</a:t>
          </a:r>
          <a:r>
            <a:rPr kumimoji="1" lang="ja-JP" altLang="ja-JP" sz="1100">
              <a:solidFill>
                <a:schemeClr val="dk1"/>
              </a:solidFill>
              <a:effectLst/>
              <a:latin typeface="+mn-lt"/>
              <a:ea typeface="+mn-ea"/>
              <a:cs typeface="+mn-cs"/>
            </a:rPr>
            <a:t>％）による町税の減収等、町内の中心産業も少なく財政基盤が弱いうえに再生復興途中であるため類似団体平均を下回っている。このことから、子育て支援策の展開や企業誘致等収入の確保につながる取り組みを積極的に実施し、公共施設等総合管理計画に基づいた各公共施設等の更新・長寿命化、統合・廃止等、施設管理の基本的な方向性を定め、施設の集約や、指定管理者制度による民間活力の活用なども含め、行政コストの縮減に努めることにより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111337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676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111337</xdr:rowOff>
    </xdr:from>
    <xdr:to>
      <xdr:col>19</xdr:col>
      <xdr:colOff>133350</xdr:colOff>
      <xdr:row>43</xdr:row>
      <xdr:rowOff>119380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836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9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60537</xdr:rowOff>
    </xdr:from>
    <xdr:to>
      <xdr:col>19</xdr:col>
      <xdr:colOff>184150</xdr:colOff>
      <xdr:row>43</xdr:row>
      <xdr:rowOff>162137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146914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少した</a:t>
          </a:r>
          <a:r>
            <a:rPr kumimoji="1" lang="ja-JP" altLang="ja-JP" sz="1100">
              <a:solidFill>
                <a:schemeClr val="dk1"/>
              </a:solidFill>
              <a:effectLst/>
              <a:latin typeface="+mn-lt"/>
              <a:ea typeface="+mn-ea"/>
              <a:cs typeface="+mn-cs"/>
            </a:rPr>
            <a:t>主な要因としては、復興事業</a:t>
          </a:r>
          <a:r>
            <a:rPr kumimoji="1" lang="ja-JP" altLang="en-US" sz="1100">
              <a:solidFill>
                <a:schemeClr val="dk1"/>
              </a:solidFill>
              <a:effectLst/>
              <a:latin typeface="+mn-lt"/>
              <a:ea typeface="+mn-ea"/>
              <a:cs typeface="+mn-cs"/>
            </a:rPr>
            <a:t>の終息に伴い</a:t>
          </a:r>
          <a:r>
            <a:rPr kumimoji="1" lang="ja-JP" altLang="ja-JP" sz="1100">
              <a:solidFill>
                <a:schemeClr val="dk1"/>
              </a:solidFill>
              <a:effectLst/>
              <a:latin typeface="+mn-lt"/>
              <a:ea typeface="+mn-ea"/>
              <a:cs typeface="+mn-cs"/>
            </a:rPr>
            <a:t>従事する派遣職員に</a:t>
          </a:r>
          <a:r>
            <a:rPr kumimoji="1" lang="ja-JP" altLang="en-US" sz="1100">
              <a:solidFill>
                <a:schemeClr val="dk1"/>
              </a:solidFill>
              <a:effectLst/>
              <a:latin typeface="+mn-lt"/>
              <a:ea typeface="+mn-ea"/>
              <a:cs typeface="+mn-cs"/>
            </a:rPr>
            <a:t>係</a:t>
          </a:r>
          <a:r>
            <a:rPr kumimoji="1" lang="ja-JP" altLang="ja-JP" sz="1100">
              <a:solidFill>
                <a:schemeClr val="dk1"/>
              </a:solidFill>
              <a:effectLst/>
              <a:latin typeface="+mn-lt"/>
              <a:ea typeface="+mn-ea"/>
              <a:cs typeface="+mn-cs"/>
            </a:rPr>
            <a:t>る自治法派遣職員負担金</a:t>
          </a:r>
          <a:r>
            <a:rPr kumimoji="1" lang="ja-JP" altLang="en-US" sz="1100">
              <a:solidFill>
                <a:schemeClr val="dk1"/>
              </a:solidFill>
              <a:effectLst/>
              <a:latin typeface="+mn-lt"/>
              <a:ea typeface="+mn-ea"/>
              <a:cs typeface="+mn-cs"/>
            </a:rPr>
            <a:t>の減により</a:t>
          </a:r>
          <a:r>
            <a:rPr kumimoji="1" lang="ja-JP" altLang="ja-JP" sz="1100">
              <a:solidFill>
                <a:schemeClr val="dk1"/>
              </a:solidFill>
              <a:effectLst/>
              <a:latin typeface="+mn-lt"/>
              <a:ea typeface="+mn-ea"/>
              <a:cs typeface="+mn-cs"/>
            </a:rPr>
            <a:t>、経常経費が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したことが考えられる。一方で、今後見込まれる退職者の偏りを解消するため新規採用職員の拡充や復興事業に対応するための人件費等により、類似団体と比較すると</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ポイント高いことから、今後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復興創生事業</a:t>
          </a:r>
          <a:r>
            <a:rPr kumimoji="1" lang="ja-JP" altLang="en-US" sz="1100">
              <a:solidFill>
                <a:schemeClr val="dk1"/>
              </a:solidFill>
              <a:effectLst/>
              <a:latin typeface="+mn-lt"/>
              <a:ea typeface="+mn-ea"/>
              <a:cs typeface="+mn-cs"/>
            </a:rPr>
            <a:t>で整備した施設維持</a:t>
          </a:r>
          <a:r>
            <a:rPr kumimoji="1" lang="ja-JP" altLang="ja-JP" sz="1100">
              <a:solidFill>
                <a:schemeClr val="dk1"/>
              </a:solidFill>
              <a:effectLst/>
              <a:latin typeface="+mn-lt"/>
              <a:ea typeface="+mn-ea"/>
              <a:cs typeface="+mn-cs"/>
            </a:rPr>
            <a:t>経費等の財源確保や事業進行に係る経費の取捨選択に努め、将来の財政構造を視野に入れた経常経費の</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65</xdr:row>
      <xdr:rowOff>52917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3282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52917</xdr:rowOff>
    </xdr:from>
    <xdr:to>
      <xdr:col>19</xdr:col>
      <xdr:colOff>133350</xdr:colOff>
      <xdr:row>65</xdr:row>
      <xdr:rowOff>52917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9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4656</xdr:rowOff>
    </xdr:from>
    <xdr:to>
      <xdr:col>15</xdr:col>
      <xdr:colOff>82550</xdr:colOff>
      <xdr:row>65</xdr:row>
      <xdr:rowOff>52917</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4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4656</xdr:rowOff>
    </xdr:from>
    <xdr:to>
      <xdr:col>11</xdr:col>
      <xdr:colOff>31750</xdr:colOff>
      <xdr:row>65</xdr:row>
      <xdr:rowOff>52917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4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2117</xdr:rowOff>
    </xdr:from>
    <xdr:to>
      <xdr:col>19</xdr:col>
      <xdr:colOff>184150</xdr:colOff>
      <xdr:row>65</xdr:row>
      <xdr:rowOff>103717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88494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3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2117</xdr:rowOff>
    </xdr:from>
    <xdr:to>
      <xdr:col>15</xdr:col>
      <xdr:colOff>133350</xdr:colOff>
      <xdr:row>65</xdr:row>
      <xdr:rowOff>103717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88494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125306</xdr:rowOff>
    </xdr:from>
    <xdr:to>
      <xdr:col>11</xdr:col>
      <xdr:colOff>82550</xdr:colOff>
      <xdr:row>65</xdr:row>
      <xdr:rowOff>55456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40233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2117</xdr:rowOff>
    </xdr:from>
    <xdr:to>
      <xdr:col>7</xdr:col>
      <xdr:colOff>31750</xdr:colOff>
      <xdr:row>65</xdr:row>
      <xdr:rowOff>103717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88494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a:t>
          </a:r>
          <a:r>
            <a:rPr kumimoji="1" lang="en-US" altLang="ja-JP" sz="1100">
              <a:solidFill>
                <a:schemeClr val="dk1"/>
              </a:solidFill>
              <a:effectLst/>
              <a:latin typeface="+mn-lt"/>
              <a:ea typeface="+mn-ea"/>
              <a:cs typeface="+mn-cs"/>
            </a:rPr>
            <a:t>76,319</a:t>
          </a:r>
          <a:r>
            <a:rPr kumimoji="1" lang="ja-JP" altLang="ja-JP" sz="1100">
              <a:solidFill>
                <a:schemeClr val="dk1"/>
              </a:solidFill>
              <a:effectLst/>
              <a:latin typeface="+mn-lt"/>
              <a:ea typeface="+mn-ea"/>
              <a:cs typeface="+mn-cs"/>
            </a:rPr>
            <a:t>円上回る要因は、東日本大震災による著しい人口流出が起こっている反面で復興事業に尽力する人件費を必要としているためと考えられる。前年度比較との</a:t>
          </a:r>
          <a:r>
            <a:rPr kumimoji="1" lang="en-US" altLang="ja-JP" sz="1100">
              <a:solidFill>
                <a:schemeClr val="dk1"/>
              </a:solidFill>
              <a:effectLst/>
              <a:latin typeface="+mn-lt"/>
              <a:ea typeface="+mn-ea"/>
              <a:cs typeface="+mn-cs"/>
            </a:rPr>
            <a:t>18,545</a:t>
          </a:r>
          <a:r>
            <a:rPr kumimoji="1" lang="ja-JP" altLang="ja-JP" sz="1100">
              <a:solidFill>
                <a:schemeClr val="dk1"/>
              </a:solidFill>
              <a:effectLst/>
              <a:latin typeface="+mn-lt"/>
              <a:ea typeface="+mn-ea"/>
              <a:cs typeface="+mn-cs"/>
            </a:rPr>
            <a:t>円増について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復興事業</a:t>
          </a:r>
          <a:r>
            <a:rPr kumimoji="1" lang="ja-JP" altLang="ja-JP" sz="1100">
              <a:solidFill>
                <a:schemeClr val="dk1"/>
              </a:solidFill>
              <a:effectLst/>
              <a:latin typeface="+mn-lt"/>
              <a:ea typeface="+mn-ea"/>
              <a:cs typeface="+mn-cs"/>
            </a:rPr>
            <a:t>が影響</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と考えられる</a:t>
          </a:r>
          <a:r>
            <a:rPr kumimoji="1" lang="ja-JP" altLang="en-US" sz="1100">
              <a:solidFill>
                <a:schemeClr val="dk1"/>
              </a:solidFill>
              <a:effectLst/>
              <a:latin typeface="+mn-lt"/>
              <a:ea typeface="+mn-ea"/>
              <a:cs typeface="+mn-cs"/>
            </a:rPr>
            <a:t>が、今後、復興事業の終息に伴い、人件費については減少が見込まれる。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9843</xdr:rowOff>
    </xdr:from>
    <xdr:to>
      <xdr:col>23</xdr:col>
      <xdr:colOff>133350</xdr:colOff>
      <xdr:row>84</xdr:row>
      <xdr:rowOff>84424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11643"/>
          <a:ext cx="838200" cy="7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85399</xdr:rowOff>
    </xdr:from>
    <xdr:to>
      <xdr:col>19</xdr:col>
      <xdr:colOff>133350</xdr:colOff>
      <xdr:row>84</xdr:row>
      <xdr:rowOff>9843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315749"/>
          <a:ext cx="889000" cy="9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64728</xdr:rowOff>
    </xdr:from>
    <xdr:to>
      <xdr:col>15</xdr:col>
      <xdr:colOff>82550</xdr:colOff>
      <xdr:row>83</xdr:row>
      <xdr:rowOff>85399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95078"/>
          <a:ext cx="889000" cy="2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64728</xdr:rowOff>
    </xdr:from>
    <xdr:to>
      <xdr:col>11</xdr:col>
      <xdr:colOff>31750</xdr:colOff>
      <xdr:row>83</xdr:row>
      <xdr:rowOff>151637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295078"/>
          <a:ext cx="889000" cy="8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97841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33624</xdr:rowOff>
    </xdr:from>
    <xdr:to>
      <xdr:col>23</xdr:col>
      <xdr:colOff>184150</xdr:colOff>
      <xdr:row>84</xdr:row>
      <xdr:rowOff>135224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3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5701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40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130493</xdr:rowOff>
    </xdr:from>
    <xdr:to>
      <xdr:col>19</xdr:col>
      <xdr:colOff>184150</xdr:colOff>
      <xdr:row>84</xdr:row>
      <xdr:rowOff>60643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6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45420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4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34599</xdr:rowOff>
    </xdr:from>
    <xdr:to>
      <xdr:col>15</xdr:col>
      <xdr:colOff>133350</xdr:colOff>
      <xdr:row>83</xdr:row>
      <xdr:rowOff>136199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120976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3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13928</xdr:rowOff>
    </xdr:from>
    <xdr:to>
      <xdr:col>11</xdr:col>
      <xdr:colOff>82550</xdr:colOff>
      <xdr:row>83</xdr:row>
      <xdr:rowOff>115528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100305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3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100837</xdr:rowOff>
    </xdr:from>
    <xdr:to>
      <xdr:col>7</xdr:col>
      <xdr:colOff>31750</xdr:colOff>
      <xdr:row>84</xdr:row>
      <xdr:rowOff>30987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33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15764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417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人事院勧告の準拠による適正化を基本にしながら、現在は復興事業のマンパワーを確保するための人事体制に係る経費などが指数に含まれている。</a:t>
          </a:r>
          <a:endParaRPr lang="ja-JP" altLang="ja-JP" sz="1400">
            <a:effectLst/>
          </a:endParaRPr>
        </a:p>
        <a:p>
          <a:r>
            <a:rPr kumimoji="1" lang="ja-JP" altLang="ja-JP" sz="1100">
              <a:solidFill>
                <a:schemeClr val="dk1"/>
              </a:solidFill>
              <a:effectLst/>
              <a:latin typeface="+mn-lt"/>
              <a:ea typeface="+mn-ea"/>
              <a:cs typeface="+mn-cs"/>
            </a:rPr>
            <a:t>　今後も国の動向に準拠しながら適正な運営を進める。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108555</xdr:rowOff>
    </xdr:from>
    <xdr:to>
      <xdr:col>81</xdr:col>
      <xdr:colOff>44450</xdr:colOff>
      <xdr:row>89</xdr:row>
      <xdr:rowOff>81341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96005"/>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53418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81341</xdr:rowOff>
    </xdr:from>
    <xdr:to>
      <xdr:col>81</xdr:col>
      <xdr:colOff>133350</xdr:colOff>
      <xdr:row>89</xdr:row>
      <xdr:rowOff>81341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23482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3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108555</xdr:rowOff>
    </xdr:from>
    <xdr:to>
      <xdr:col>81</xdr:col>
      <xdr:colOff>133350</xdr:colOff>
      <xdr:row>81</xdr:row>
      <xdr:rowOff>108555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9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28121</xdr:rowOff>
    </xdr:from>
    <xdr:to>
      <xdr:col>81</xdr:col>
      <xdr:colOff>44450</xdr:colOff>
      <xdr:row>82</xdr:row>
      <xdr:rowOff>166914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3915571"/>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171345</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44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28121</xdr:rowOff>
    </xdr:from>
    <xdr:to>
      <xdr:col>77</xdr:col>
      <xdr:colOff>44450</xdr:colOff>
      <xdr:row>81</xdr:row>
      <xdr:rowOff>51102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39155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51102</xdr:rowOff>
    </xdr:from>
    <xdr:to>
      <xdr:col>72</xdr:col>
      <xdr:colOff>203200</xdr:colOff>
      <xdr:row>81</xdr:row>
      <xdr:rowOff>51102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3938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51102</xdr:rowOff>
    </xdr:from>
    <xdr:to>
      <xdr:col>68</xdr:col>
      <xdr:colOff>152400</xdr:colOff>
      <xdr:row>85</xdr:row>
      <xdr:rowOff>31750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3938552"/>
          <a:ext cx="889000" cy="6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148771</xdr:rowOff>
    </xdr:from>
    <xdr:to>
      <xdr:col>77</xdr:col>
      <xdr:colOff>95250</xdr:colOff>
      <xdr:row>81</xdr:row>
      <xdr:rowOff>78921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89098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302</xdr:rowOff>
    </xdr:from>
    <xdr:to>
      <xdr:col>73</xdr:col>
      <xdr:colOff>44450</xdr:colOff>
      <xdr:row>81</xdr:row>
      <xdr:rowOff>101902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112079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302</xdr:rowOff>
    </xdr:from>
    <xdr:to>
      <xdr:col>68</xdr:col>
      <xdr:colOff>203200</xdr:colOff>
      <xdr:row>81</xdr:row>
      <xdr:rowOff>101902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112079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東日本大震災による人口流出が進む一方で、将来を見据えた復興事業を実施するためには相応のマンパワーが必要であり、県内外から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派遣職員</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応援に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職員数が</a:t>
          </a:r>
          <a:r>
            <a:rPr kumimoji="1" lang="ja-JP" altLang="en-US" sz="1100">
              <a:solidFill>
                <a:schemeClr val="dk1"/>
              </a:solidFill>
              <a:effectLst/>
              <a:latin typeface="+mn-lt"/>
              <a:ea typeface="+mn-ea"/>
              <a:cs typeface="+mn-cs"/>
            </a:rPr>
            <a:t>通常時より</a:t>
          </a:r>
          <a:r>
            <a:rPr kumimoji="1" lang="ja-JP" altLang="ja-JP" sz="1100">
              <a:solidFill>
                <a:schemeClr val="dk1"/>
              </a:solidFill>
              <a:effectLst/>
              <a:latin typeface="+mn-lt"/>
              <a:ea typeface="+mn-ea"/>
              <a:cs typeface="+mn-cs"/>
            </a:rPr>
            <a:t>増加して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復興事業の</a:t>
          </a:r>
          <a:r>
            <a:rPr kumimoji="1" lang="ja-JP" altLang="en-US" sz="1100">
              <a:solidFill>
                <a:schemeClr val="dk1"/>
              </a:solidFill>
              <a:effectLst/>
              <a:latin typeface="+mn-lt"/>
              <a:ea typeface="+mn-ea"/>
              <a:cs typeface="+mn-cs"/>
            </a:rPr>
            <a:t>終息に伴い</a:t>
          </a:r>
          <a:r>
            <a:rPr kumimoji="1" lang="ja-JP" altLang="ja-JP" sz="1100">
              <a:solidFill>
                <a:schemeClr val="dk1"/>
              </a:solidFill>
              <a:effectLst/>
              <a:latin typeface="+mn-lt"/>
              <a:ea typeface="+mn-ea"/>
              <a:cs typeface="+mn-cs"/>
            </a:rPr>
            <a:t>、注力のタイミングと定員のバランスの適正管理を計画的に行う。</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9495</xdr:rowOff>
    </xdr:from>
    <xdr:to>
      <xdr:col>81</xdr:col>
      <xdr:colOff>44450</xdr:colOff>
      <xdr:row>64</xdr:row>
      <xdr:rowOff>30178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982295"/>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9495</xdr:rowOff>
    </xdr:from>
    <xdr:to>
      <xdr:col>77</xdr:col>
      <xdr:colOff>44450</xdr:colOff>
      <xdr:row>64</xdr:row>
      <xdr:rowOff>70394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982295"/>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1451</xdr:rowOff>
    </xdr:from>
    <xdr:to>
      <xdr:col>72</xdr:col>
      <xdr:colOff>203200</xdr:colOff>
      <xdr:row>64</xdr:row>
      <xdr:rowOff>70394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97425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108555</xdr:rowOff>
    </xdr:from>
    <xdr:to>
      <xdr:col>68</xdr:col>
      <xdr:colOff>152400</xdr:colOff>
      <xdr:row>64</xdr:row>
      <xdr:rowOff>1451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909905"/>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150828</xdr:rowOff>
    </xdr:from>
    <xdr:to>
      <xdr:col>81</xdr:col>
      <xdr:colOff>95250</xdr:colOff>
      <xdr:row>64</xdr:row>
      <xdr:rowOff>80978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9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122905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9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130145</xdr:rowOff>
    </xdr:from>
    <xdr:to>
      <xdr:col>77</xdr:col>
      <xdr:colOff>95250</xdr:colOff>
      <xdr:row>64</xdr:row>
      <xdr:rowOff>60295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9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45072</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1017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19594</xdr:rowOff>
    </xdr:from>
    <xdr:to>
      <xdr:col>73</xdr:col>
      <xdr:colOff>44450</xdr:colOff>
      <xdr:row>64</xdr:row>
      <xdr:rowOff>121194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105971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122101</xdr:rowOff>
    </xdr:from>
    <xdr:to>
      <xdr:col>68</xdr:col>
      <xdr:colOff>203200</xdr:colOff>
      <xdr:row>64</xdr:row>
      <xdr:rowOff>52251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37028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57755</xdr:rowOff>
    </xdr:from>
    <xdr:to>
      <xdr:col>64</xdr:col>
      <xdr:colOff>152400</xdr:colOff>
      <xdr:row>63</xdr:row>
      <xdr:rowOff>159355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8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144132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過去に借入れた災害復旧事業や国営土地改良事業</a:t>
          </a:r>
          <a:r>
            <a:rPr kumimoji="1" lang="ja-JP" altLang="ja-JP" sz="1100">
              <a:solidFill>
                <a:schemeClr val="dk1"/>
              </a:solidFill>
              <a:effectLst/>
              <a:latin typeface="+mn-lt"/>
              <a:ea typeface="+mn-ea"/>
              <a:cs typeface="+mn-cs"/>
            </a:rPr>
            <a:t>の償還が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年度で終了した</a:t>
          </a:r>
          <a:r>
            <a:rPr lang="ja-JP" altLang="ja-JP"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前年比ではポイントを下げている。</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年度に過疎地域に指定されたこと</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、各種過疎対策事業の財源として多額の地方債発行が見込まれて</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今後は増加の推移が想定される。今後も迅速な生活再建を進める中で公平な世代間の負担とのバランスを注視していく。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40</xdr:row>
      <xdr:rowOff>58057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6674757"/>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58057</xdr:rowOff>
    </xdr:from>
    <xdr:to>
      <xdr:col>77</xdr:col>
      <xdr:colOff>44450</xdr:colOff>
      <xdr:row>40</xdr:row>
      <xdr:rowOff>138491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6916057"/>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138491</xdr:rowOff>
    </xdr:from>
    <xdr:to>
      <xdr:col>72</xdr:col>
      <xdr:colOff>203200</xdr:colOff>
      <xdr:row>41</xdr:row>
      <xdr:rowOff>139398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996491"/>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139398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108857</xdr:rowOff>
    </xdr:from>
    <xdr:to>
      <xdr:col>81</xdr:col>
      <xdr:colOff>95250</xdr:colOff>
      <xdr:row>39</xdr:row>
      <xdr:rowOff>39007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125384</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46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7257</xdr:rowOff>
    </xdr:from>
    <xdr:to>
      <xdr:col>77</xdr:col>
      <xdr:colOff>95250</xdr:colOff>
      <xdr:row>40</xdr:row>
      <xdr:rowOff>108857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87691</xdr:rowOff>
    </xdr:from>
    <xdr:to>
      <xdr:col>73</xdr:col>
      <xdr:colOff>44450</xdr:colOff>
      <xdr:row>41</xdr:row>
      <xdr:rowOff>17841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9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2618</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03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88598</xdr:rowOff>
    </xdr:from>
    <xdr:to>
      <xdr:col>68</xdr:col>
      <xdr:colOff>203200</xdr:colOff>
      <xdr:row>42</xdr:row>
      <xdr:rowOff>18748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に関連する復興財源が措置されていることに伴う充当可能財源の増加が要因となり、昨年に引き続き数値的には一時的に良好を示している状況となっているが、復興財源が縮小するにつれ震災前の水準以下になることも想定されるため、復興事業と将来負担のバランスを考えながら住民のニーズに沿った財政運営をし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a:extLst>
            <a:ext uri="{FF2B5EF4-FFF2-40B4-BE49-F238E27FC236}">
              <a16:creationId xmlns:a16="http://schemas.microsoft.com/office/drawing/2014/main" id="{00000000-0008-0000-0300-0000B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8" name="将来負担の状況最小値テキスト">
          <a:extLst>
            <a:ext uri="{FF2B5EF4-FFF2-40B4-BE49-F238E27FC236}">
              <a16:creationId xmlns:a16="http://schemas.microsoft.com/office/drawing/2014/main" id="{00000000-0008-0000-0300-0000C0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a:extLst>
            <a:ext uri="{FF2B5EF4-FFF2-40B4-BE49-F238E27FC236}">
              <a16:creationId xmlns:a16="http://schemas.microsoft.com/office/drawing/2014/main" id="{00000000-0008-0000-0300-0000C2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12,081
12,019
64.58
16,483,670
14,652,352
832,169
4,198,976
7,836,859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東日本大震災の復興事業に関わる人件費の増と退職者数の世代間調整を図るための採用などが重なり、類似団体と比較して高くなって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、復興</a:t>
          </a:r>
          <a:r>
            <a:rPr kumimoji="1" lang="ja-JP" altLang="en-US" sz="1100">
              <a:solidFill>
                <a:schemeClr val="dk1"/>
              </a:solidFill>
              <a:effectLst/>
              <a:latin typeface="+mn-lt"/>
              <a:ea typeface="+mn-ea"/>
              <a:cs typeface="+mn-cs"/>
            </a:rPr>
            <a:t>事業の終息</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伴い減少</a:t>
          </a:r>
          <a:r>
            <a:rPr kumimoji="1" lang="ja-JP" altLang="ja-JP" sz="1100">
              <a:solidFill>
                <a:schemeClr val="dk1"/>
              </a:solidFill>
              <a:effectLst/>
              <a:latin typeface="+mn-lt"/>
              <a:ea typeface="+mn-ea"/>
              <a:cs typeface="+mn-cs"/>
            </a:rPr>
            <a:t>していくことが見込まれ</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107950</xdr:rowOff>
    </xdr:from>
    <xdr:to>
      <xdr:col>24</xdr:col>
      <xdr:colOff>25400</xdr:colOff>
      <xdr:row>39</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94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xdr:rowOff>
    </xdr:from>
    <xdr:to>
      <xdr:col>19</xdr:col>
      <xdr:colOff>187325</xdr:colOff>
      <xdr:row>39</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03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16510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42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38</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42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57150</xdr:rowOff>
    </xdr:from>
    <xdr:to>
      <xdr:col>24</xdr:col>
      <xdr:colOff>76200</xdr:colOff>
      <xdr:row>39</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80010</xdr:rowOff>
    </xdr:from>
    <xdr:to>
      <xdr:col>20</xdr:col>
      <xdr:colOff>38100</xdr:colOff>
      <xdr:row>40</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137160</xdr:rowOff>
    </xdr:from>
    <xdr:to>
      <xdr:col>15</xdr:col>
      <xdr:colOff>149225</xdr:colOff>
      <xdr:row>39</xdr:row>
      <xdr:rowOff>67310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52087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106680</xdr:rowOff>
    </xdr:from>
    <xdr:to>
      <xdr:col>6</xdr:col>
      <xdr:colOff>171450</xdr:colOff>
      <xdr:row>39</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復興がハード事業のピークからソフト事業にシフトする時期になったことや復興事業により機能停止していた施設等の維持管理費に</a:t>
          </a:r>
          <a:r>
            <a:rPr kumimoji="1" lang="ja-JP" altLang="en-US" sz="1100">
              <a:solidFill>
                <a:schemeClr val="dk1"/>
              </a:solidFill>
              <a:effectLst/>
              <a:latin typeface="+mn-lt"/>
              <a:ea typeface="+mn-ea"/>
              <a:cs typeface="+mn-cs"/>
            </a:rPr>
            <a:t>係</a:t>
          </a:r>
          <a:r>
            <a:rPr kumimoji="1" lang="ja-JP" altLang="ja-JP" sz="1100">
              <a:solidFill>
                <a:schemeClr val="dk1"/>
              </a:solidFill>
              <a:effectLst/>
              <a:latin typeface="+mn-lt"/>
              <a:ea typeface="+mn-ea"/>
              <a:cs typeface="+mn-cs"/>
            </a:rPr>
            <a:t>る経費が近年の変化要因の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つと捉えている。膨大な復興事業を効果的かつ効率的に推進させるため適正なスクラップアンドビルドやアウトソーシングを取り入れながら運営に努める。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131899</xdr:rowOff>
    </xdr:from>
    <xdr:to>
      <xdr:col>82</xdr:col>
      <xdr:colOff>107950</xdr:colOff>
      <xdr:row>15</xdr:row>
      <xdr:rowOff>144962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036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144962</xdr:rowOff>
    </xdr:from>
    <xdr:to>
      <xdr:col>78</xdr:col>
      <xdr:colOff>69850</xdr:colOff>
      <xdr:row>16</xdr:row>
      <xdr:rowOff>25763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167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16</xdr:row>
      <xdr:rowOff>25763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101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138430</xdr:rowOff>
    </xdr:from>
    <xdr:to>
      <xdr:col>69</xdr:col>
      <xdr:colOff>92075</xdr:colOff>
      <xdr:row>16</xdr:row>
      <xdr:rowOff>12700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53176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24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94162</xdr:rowOff>
    </xdr:from>
    <xdr:to>
      <xdr:col>78</xdr:col>
      <xdr:colOff>120650</xdr:colOff>
      <xdr:row>16</xdr:row>
      <xdr:rowOff>24312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34489</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34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146413</xdr:rowOff>
    </xdr:from>
    <xdr:to>
      <xdr:col>74</xdr:col>
      <xdr:colOff>31750</xdr:colOff>
      <xdr:row>16</xdr:row>
      <xdr:rowOff>76563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86740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87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類似団体・宮城県平均と比較しても低い数値であるが、県内でも高い水準の高齢化率（Ｒ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41.2</a:t>
          </a:r>
          <a:r>
            <a:rPr kumimoji="1" lang="ja-JP" altLang="ja-JP" sz="1100">
              <a:solidFill>
                <a:schemeClr val="dk1"/>
              </a:solidFill>
              <a:effectLst/>
              <a:latin typeface="+mn-lt"/>
              <a:ea typeface="+mn-ea"/>
              <a:cs typeface="+mn-cs"/>
            </a:rPr>
            <a:t>％）を支えつつ、少子化対策に関連する削減困難な社会保障費であり、財政圧迫のない範囲で投資のみに頼らない効果的な取り組みとなるよう努める。</a:t>
          </a:r>
          <a:endParaRPr lang="ja-JP" altLang="ja-JP" sz="1400">
            <a:effectLst/>
          </a:endParaRPr>
        </a:p>
        <a:p>
          <a:r>
            <a:rPr kumimoji="1" lang="ja-JP" altLang="ja-JP" sz="1100">
              <a:solidFill>
                <a:schemeClr val="dk1"/>
              </a:solidFill>
              <a:effectLst/>
              <a:latin typeface="+mn-lt"/>
              <a:ea typeface="+mn-ea"/>
              <a:cs typeface="+mn-cs"/>
            </a:rPr>
            <a:t>　なお、Ｒ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年度から小中学校の第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子以降の給食費の補助を行っていること等の影響により、前年度から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ポイント増加しているが、今後も同水準の維持に努める。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61685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254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53</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53</xdr:row>
      <xdr:rowOff>151493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23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78015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238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100693</xdr:rowOff>
    </xdr:from>
    <xdr:to>
      <xdr:col>11</xdr:col>
      <xdr:colOff>60325</xdr:colOff>
      <xdr:row>54</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ポイント高い数値に</a:t>
          </a:r>
          <a:r>
            <a:rPr kumimoji="1" lang="ja-JP" altLang="ja-JP" sz="1100">
              <a:solidFill>
                <a:schemeClr val="dk1"/>
              </a:solidFill>
              <a:effectLst/>
              <a:latin typeface="+mn-lt"/>
              <a:ea typeface="+mn-ea"/>
              <a:cs typeface="+mn-cs"/>
            </a:rPr>
            <a:t>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ものの、前年度から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減少したこ</a:t>
          </a:r>
          <a:r>
            <a:rPr kumimoji="1" lang="ja-JP" altLang="ja-JP" sz="1100">
              <a:solidFill>
                <a:schemeClr val="dk1"/>
              </a:solidFill>
              <a:effectLst/>
              <a:latin typeface="+mn-lt"/>
              <a:ea typeface="+mn-ea"/>
              <a:cs typeface="+mn-cs"/>
            </a:rPr>
            <a:t>とから、今後も、適正な他会計への繰出しを実施するとともに、公共施設などの適正な管理を行い、経費の必要性を踏まえた財政運営に努める。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4535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663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57</xdr:row>
      <xdr:rowOff>4535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56</xdr:row>
      <xdr:rowOff>143328</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22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56</xdr:row>
      <xdr:rowOff>121557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5377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70757</xdr:rowOff>
    </xdr:from>
    <xdr:to>
      <xdr:col>69</xdr:col>
      <xdr:colOff>142875</xdr:colOff>
      <xdr:row>57</xdr:row>
      <xdr:rowOff>907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168927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法</a:t>
          </a:r>
          <a:r>
            <a:rPr kumimoji="1" lang="ja-JP" altLang="en-US" sz="1100">
              <a:solidFill>
                <a:schemeClr val="dk1"/>
              </a:solidFill>
              <a:effectLst/>
              <a:latin typeface="+mn-lt"/>
              <a:ea typeface="+mn-ea"/>
              <a:cs typeface="+mn-cs"/>
            </a:rPr>
            <a:t>適</a:t>
          </a:r>
          <a:r>
            <a:rPr kumimoji="1" lang="ja-JP" altLang="ja-JP" sz="1100">
              <a:solidFill>
                <a:schemeClr val="dk1"/>
              </a:solidFill>
              <a:effectLst/>
              <a:latin typeface="+mn-lt"/>
              <a:ea typeface="+mn-ea"/>
              <a:cs typeface="+mn-cs"/>
            </a:rPr>
            <a:t>の企業会計である上水道・下水道事業会計への補助費が大きくなっており、繰出金が少ない特徴がある。類似団体下位の状況を踏まえ、上下水道事業会計の健全化に注視しながら、一般会計との関係について適正な範囲の補助となるよう改善に取り組む。</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104140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4363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144145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4363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144145</xdr:rowOff>
    </xdr:from>
    <xdr:to>
      <xdr:col>73</xdr:col>
      <xdr:colOff>180975</xdr:colOff>
      <xdr:row>38</xdr:row>
      <xdr:rowOff>6985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4877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6985</xdr:rowOff>
    </xdr:from>
    <xdr:to>
      <xdr:col>69</xdr:col>
      <xdr:colOff>92075</xdr:colOff>
      <xdr:row>38</xdr:row>
      <xdr:rowOff>52705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5220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53340</xdr:rowOff>
    </xdr:from>
    <xdr:to>
      <xdr:col>82</xdr:col>
      <xdr:colOff>158750</xdr:colOff>
      <xdr:row>37</xdr:row>
      <xdr:rowOff>154940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25417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93345</xdr:rowOff>
    </xdr:from>
    <xdr:to>
      <xdr:col>74</xdr:col>
      <xdr:colOff>31750</xdr:colOff>
      <xdr:row>38</xdr:row>
      <xdr:rowOff>23495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8272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52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127635</xdr:rowOff>
    </xdr:from>
    <xdr:to>
      <xdr:col>69</xdr:col>
      <xdr:colOff>142875</xdr:colOff>
      <xdr:row>38</xdr:row>
      <xdr:rowOff>57785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42562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1905</xdr:rowOff>
    </xdr:from>
    <xdr:to>
      <xdr:col>65</xdr:col>
      <xdr:colOff>53975</xdr:colOff>
      <xdr:row>38</xdr:row>
      <xdr:rowOff>103505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88282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震災以前に普通建設事業の抑制に努めていたことによる元金償還額の減少により類似団体平均を</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ポイント下回ったことが考えられる。しかし、</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過疎地域指定</a:t>
          </a:r>
          <a:r>
            <a:rPr kumimoji="1" lang="ja-JP" altLang="en-US" sz="1100">
              <a:solidFill>
                <a:schemeClr val="dk1"/>
              </a:solidFill>
              <a:effectLst/>
              <a:latin typeface="+mn-lt"/>
              <a:ea typeface="+mn-ea"/>
              <a:cs typeface="+mn-cs"/>
            </a:rPr>
            <a:t>に伴い</a:t>
          </a:r>
          <a:r>
            <a:rPr kumimoji="1" lang="ja-JP" altLang="ja-JP" sz="1100">
              <a:solidFill>
                <a:schemeClr val="dk1"/>
              </a:solidFill>
              <a:effectLst/>
              <a:latin typeface="+mn-lt"/>
              <a:ea typeface="+mn-ea"/>
              <a:cs typeface="+mn-cs"/>
            </a:rPr>
            <a:t>、各種過疎対策事業の財源として多額の地方債発行が見込まれること等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本数値は増加の推移が想定されるため、他事業については、極力、起債に依存しない事業となるよう財政運営に努めたい。</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153670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9514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153670</xdr:rowOff>
    </xdr:from>
    <xdr:to>
      <xdr:col>19</xdr:col>
      <xdr:colOff>187325</xdr:colOff>
      <xdr:row>75</xdr:row>
      <xdr:rowOff>168911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012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50800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027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50800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065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102870</xdr:rowOff>
    </xdr:from>
    <xdr:to>
      <xdr:col>20</xdr:col>
      <xdr:colOff>38100</xdr:colOff>
      <xdr:row>76</xdr:row>
      <xdr:rowOff>33020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43197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73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公債費以外の経常経費は、</a:t>
          </a:r>
          <a:r>
            <a:rPr kumimoji="1" lang="en-US" altLang="ja-JP" sz="1000">
              <a:solidFill>
                <a:schemeClr val="dk1"/>
              </a:solidFill>
              <a:effectLst/>
              <a:latin typeface="+mn-lt"/>
              <a:ea typeface="+mn-ea"/>
              <a:cs typeface="+mn-cs"/>
            </a:rPr>
            <a:t>H24</a:t>
          </a:r>
          <a:r>
            <a:rPr kumimoji="1" lang="ja-JP" altLang="ja-JP" sz="1000">
              <a:solidFill>
                <a:schemeClr val="dk1"/>
              </a:solidFill>
              <a:effectLst/>
              <a:latin typeface="+mn-lt"/>
              <a:ea typeface="+mn-ea"/>
              <a:cs typeface="+mn-cs"/>
            </a:rPr>
            <a:t>から震災復興に要する人件費の増加や、防災集団移転により買取った土地の維持管理費用が増加していることに加え、人口流出等に影響する収入の減少が進んでいることから、前年とほぼ同数値となった。</a:t>
          </a:r>
          <a:endParaRPr lang="ja-JP" altLang="ja-JP" sz="1000">
            <a:effectLst/>
          </a:endParaRPr>
        </a:p>
        <a:p>
          <a:r>
            <a:rPr kumimoji="1" lang="ja-JP" altLang="ja-JP" sz="1000">
              <a:solidFill>
                <a:schemeClr val="dk1"/>
              </a:solidFill>
              <a:effectLst/>
              <a:latin typeface="+mn-lt"/>
              <a:ea typeface="+mn-ea"/>
              <a:cs typeface="+mn-cs"/>
            </a:rPr>
            <a:t>　今後は復興事業</a:t>
          </a:r>
          <a:r>
            <a:rPr kumimoji="1" lang="ja-JP" altLang="en-US" sz="1000">
              <a:solidFill>
                <a:schemeClr val="dk1"/>
              </a:solidFill>
              <a:effectLst/>
              <a:latin typeface="+mn-lt"/>
              <a:ea typeface="+mn-ea"/>
              <a:cs typeface="+mn-cs"/>
            </a:rPr>
            <a:t>の終息に伴い</a:t>
          </a:r>
          <a:r>
            <a:rPr kumimoji="1" lang="ja-JP" altLang="ja-JP" sz="1000">
              <a:solidFill>
                <a:schemeClr val="dk1"/>
              </a:solidFill>
              <a:effectLst/>
              <a:latin typeface="+mn-lt"/>
              <a:ea typeface="+mn-ea"/>
              <a:cs typeface="+mn-cs"/>
            </a:rPr>
            <a:t>、震災以前の水準で推移するものと見込んでいるが、厳しい財政状況の中でも現状の課題を解決するためには計画や目標に沿った復興事業をすすめなくてはならない側面があり、今後も一般財源確保につながるあらゆる可能性の検討に努め経常経費収支比率の改善を図る。</a:t>
          </a:r>
          <a:endParaRPr lang="ja-JP" altLang="ja-JP" sz="10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110998</xdr:rowOff>
    </xdr:from>
    <xdr:to>
      <xdr:col>82</xdr:col>
      <xdr:colOff>107950</xdr:colOff>
      <xdr:row>79</xdr:row>
      <xdr:rowOff>110998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6555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101854</xdr:rowOff>
    </xdr:from>
    <xdr:to>
      <xdr:col>78</xdr:col>
      <xdr:colOff>69850</xdr:colOff>
      <xdr:row>79</xdr:row>
      <xdr:rowOff>110998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646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42418</xdr:rowOff>
    </xdr:from>
    <xdr:to>
      <xdr:col>73</xdr:col>
      <xdr:colOff>180975</xdr:colOff>
      <xdr:row>79</xdr:row>
      <xdr:rowOff>101854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5869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42418</xdr:rowOff>
    </xdr:from>
    <xdr:to>
      <xdr:col>69</xdr:col>
      <xdr:colOff>92075</xdr:colOff>
      <xdr:row>79</xdr:row>
      <xdr:rowOff>78994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5869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60198</xdr:rowOff>
    </xdr:from>
    <xdr:to>
      <xdr:col>82</xdr:col>
      <xdr:colOff>158750</xdr:colOff>
      <xdr:row>79</xdr:row>
      <xdr:rowOff>161798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32275</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60198</xdr:rowOff>
    </xdr:from>
    <xdr:to>
      <xdr:col>78</xdr:col>
      <xdr:colOff>120650</xdr:colOff>
      <xdr:row>79</xdr:row>
      <xdr:rowOff>161798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51054</xdr:rowOff>
    </xdr:from>
    <xdr:to>
      <xdr:col>74</xdr:col>
      <xdr:colOff>31750</xdr:colOff>
      <xdr:row>79</xdr:row>
      <xdr:rowOff>152654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137431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163068</xdr:rowOff>
    </xdr:from>
    <xdr:to>
      <xdr:col>69</xdr:col>
      <xdr:colOff>142875</xdr:colOff>
      <xdr:row>79</xdr:row>
      <xdr:rowOff>93218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77995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114571</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38905</xdr:rowOff>
    </xdr:from>
    <xdr:to>
      <xdr:col>29</xdr:col>
      <xdr:colOff>127000</xdr:colOff>
      <xdr:row>16</xdr:row>
      <xdr:rowOff>41542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29730"/>
          <a:ext cx="647700" cy="2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38905</xdr:rowOff>
    </xdr:from>
    <xdr:to>
      <xdr:col>26</xdr:col>
      <xdr:colOff>50800</xdr:colOff>
      <xdr:row>16</xdr:row>
      <xdr:rowOff>76853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29730"/>
          <a:ext cx="698500" cy="3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76853</xdr:rowOff>
    </xdr:from>
    <xdr:to>
      <xdr:col>22</xdr:col>
      <xdr:colOff>114300</xdr:colOff>
      <xdr:row>16</xdr:row>
      <xdr:rowOff>92565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67678"/>
          <a:ext cx="698500" cy="15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74651</xdr:rowOff>
    </xdr:from>
    <xdr:to>
      <xdr:col>18</xdr:col>
      <xdr:colOff>177800</xdr:colOff>
      <xdr:row>16</xdr:row>
      <xdr:rowOff>92565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65476"/>
          <a:ext cx="698500" cy="17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162192</xdr:rowOff>
    </xdr:from>
    <xdr:to>
      <xdr:col>29</xdr:col>
      <xdr:colOff>177800</xdr:colOff>
      <xdr:row>16</xdr:row>
      <xdr:rowOff>92342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8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7269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2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159555</xdr:rowOff>
    </xdr:from>
    <xdr:to>
      <xdr:col>26</xdr:col>
      <xdr:colOff>101600</xdr:colOff>
      <xdr:row>16</xdr:row>
      <xdr:rowOff>89705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78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99882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47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26053</xdr:rowOff>
    </xdr:from>
    <xdr:to>
      <xdr:col>22</xdr:col>
      <xdr:colOff>165100</xdr:colOff>
      <xdr:row>16</xdr:row>
      <xdr:rowOff>127653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1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137830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8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41765</xdr:rowOff>
    </xdr:from>
    <xdr:to>
      <xdr:col>19</xdr:col>
      <xdr:colOff>38100</xdr:colOff>
      <xdr:row>16</xdr:row>
      <xdr:rowOff>143365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153542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0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23851</xdr:rowOff>
    </xdr:from>
    <xdr:to>
      <xdr:col>15</xdr:col>
      <xdr:colOff>101600</xdr:colOff>
      <xdr:row>16</xdr:row>
      <xdr:rowOff>125451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1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135628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8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312486</xdr:rowOff>
    </xdr:from>
    <xdr:to>
      <xdr:col>29</xdr:col>
      <xdr:colOff>127000</xdr:colOff>
      <xdr:row>36</xdr:row>
      <xdr:rowOff>82834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22836"/>
          <a:ext cx="647700" cy="113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312486</xdr:rowOff>
    </xdr:from>
    <xdr:to>
      <xdr:col>26</xdr:col>
      <xdr:colOff>50800</xdr:colOff>
      <xdr:row>35</xdr:row>
      <xdr:rowOff>313378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22836"/>
          <a:ext cx="698500" cy="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54945</xdr:rowOff>
    </xdr:from>
    <xdr:to>
      <xdr:col>22</xdr:col>
      <xdr:colOff>114300</xdr:colOff>
      <xdr:row>35</xdr:row>
      <xdr:rowOff>313378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665295"/>
          <a:ext cx="698500" cy="258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54945</xdr:rowOff>
    </xdr:from>
    <xdr:to>
      <xdr:col>18</xdr:col>
      <xdr:colOff>177800</xdr:colOff>
      <xdr:row>35</xdr:row>
      <xdr:rowOff>173612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65295"/>
          <a:ext cx="698500" cy="118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293405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299051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09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32034</xdr:rowOff>
    </xdr:from>
    <xdr:to>
      <xdr:col>29</xdr:col>
      <xdr:colOff>177800</xdr:colOff>
      <xdr:row>36</xdr:row>
      <xdr:rowOff>133634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8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4111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5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261686</xdr:rowOff>
    </xdr:from>
    <xdr:to>
      <xdr:col>26</xdr:col>
      <xdr:colOff>101600</xdr:colOff>
      <xdr:row>36</xdr:row>
      <xdr:rowOff>20386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7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5163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58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262578</xdr:rowOff>
    </xdr:from>
    <xdr:to>
      <xdr:col>22</xdr:col>
      <xdr:colOff>165100</xdr:colOff>
      <xdr:row>36</xdr:row>
      <xdr:rowOff>21278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72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6055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5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4145</xdr:rowOff>
    </xdr:from>
    <xdr:to>
      <xdr:col>19</xdr:col>
      <xdr:colOff>38100</xdr:colOff>
      <xdr:row>35</xdr:row>
      <xdr:rowOff>105745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1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115922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8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122812</xdr:rowOff>
    </xdr:from>
    <xdr:to>
      <xdr:col>15</xdr:col>
      <xdr:colOff>101600</xdr:colOff>
      <xdr:row>35</xdr:row>
      <xdr:rowOff>224412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33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234589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0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12,081
12,019
64.58
16,483,670
14,652,352
832,169
4,198,976
7,836,859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128753</xdr:rowOff>
    </xdr:from>
    <xdr:to>
      <xdr:col>24</xdr:col>
      <xdr:colOff>63500</xdr:colOff>
      <xdr:row>34</xdr:row>
      <xdr:rowOff>125375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86603"/>
          <a:ext cx="838200" cy="1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125375</xdr:rowOff>
    </xdr:from>
    <xdr:to>
      <xdr:col>19</xdr:col>
      <xdr:colOff>177800</xdr:colOff>
      <xdr:row>35</xdr:row>
      <xdr:rowOff>16713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54675"/>
          <a:ext cx="8890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16713</xdr:rowOff>
    </xdr:from>
    <xdr:to>
      <xdr:col>15</xdr:col>
      <xdr:colOff>50800</xdr:colOff>
      <xdr:row>35</xdr:row>
      <xdr:rowOff>33528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17463"/>
          <a:ext cx="889000" cy="1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17463</xdr:rowOff>
    </xdr:from>
    <xdr:to>
      <xdr:col>10</xdr:col>
      <xdr:colOff>114300</xdr:colOff>
      <xdr:row>35</xdr:row>
      <xdr:rowOff>33528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18213"/>
          <a:ext cx="889000" cy="1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87190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109872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77953</xdr:rowOff>
    </xdr:from>
    <xdr:to>
      <xdr:col>24</xdr:col>
      <xdr:colOff>114300</xdr:colOff>
      <xdr:row>34</xdr:row>
      <xdr:rowOff>8103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100830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8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74575</xdr:rowOff>
    </xdr:from>
    <xdr:to>
      <xdr:col>20</xdr:col>
      <xdr:colOff>38100</xdr:colOff>
      <xdr:row>35</xdr:row>
      <xdr:rowOff>4725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21252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79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137363</xdr:rowOff>
    </xdr:from>
    <xdr:to>
      <xdr:col>15</xdr:col>
      <xdr:colOff>101600</xdr:colOff>
      <xdr:row>35</xdr:row>
      <xdr:rowOff>67513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84040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4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154178</xdr:rowOff>
    </xdr:from>
    <xdr:to>
      <xdr:col>10</xdr:col>
      <xdr:colOff>165100</xdr:colOff>
      <xdr:row>35</xdr:row>
      <xdr:rowOff>84328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100855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5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138113</xdr:rowOff>
    </xdr:from>
    <xdr:to>
      <xdr:col>6</xdr:col>
      <xdr:colOff>38100</xdr:colOff>
      <xdr:row>35</xdr:row>
      <xdr:rowOff>68263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6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84790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4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78842</xdr:rowOff>
    </xdr:from>
    <xdr:to>
      <xdr:col>24</xdr:col>
      <xdr:colOff>63500</xdr:colOff>
      <xdr:row>55</xdr:row>
      <xdr:rowOff>100308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508592"/>
          <a:ext cx="838200" cy="2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100308</xdr:rowOff>
    </xdr:from>
    <xdr:to>
      <xdr:col>19</xdr:col>
      <xdr:colOff>177800</xdr:colOff>
      <xdr:row>56</xdr:row>
      <xdr:rowOff>22378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30058"/>
          <a:ext cx="889000" cy="9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77326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22378</xdr:rowOff>
    </xdr:from>
    <xdr:to>
      <xdr:col>15</xdr:col>
      <xdr:colOff>50800</xdr:colOff>
      <xdr:row>56</xdr:row>
      <xdr:rowOff>41328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23578"/>
          <a:ext cx="889000" cy="1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106023</xdr:rowOff>
    </xdr:from>
    <xdr:to>
      <xdr:col>10</xdr:col>
      <xdr:colOff>114300</xdr:colOff>
      <xdr:row>56</xdr:row>
      <xdr:rowOff>41328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535773"/>
          <a:ext cx="889000" cy="10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134398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124779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28042</xdr:rowOff>
    </xdr:from>
    <xdr:to>
      <xdr:col>24</xdr:col>
      <xdr:colOff>114300</xdr:colOff>
      <xdr:row>55</xdr:row>
      <xdr:rowOff>129642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5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50919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09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49508</xdr:rowOff>
    </xdr:from>
    <xdr:to>
      <xdr:col>20</xdr:col>
      <xdr:colOff>38100</xdr:colOff>
      <xdr:row>55</xdr:row>
      <xdr:rowOff>151108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167635</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5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143028</xdr:rowOff>
    </xdr:from>
    <xdr:to>
      <xdr:col>15</xdr:col>
      <xdr:colOff>101600</xdr:colOff>
      <xdr:row>56</xdr:row>
      <xdr:rowOff>73178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7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89705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3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161978</xdr:rowOff>
    </xdr:from>
    <xdr:to>
      <xdr:col>10</xdr:col>
      <xdr:colOff>165100</xdr:colOff>
      <xdr:row>56</xdr:row>
      <xdr:rowOff>92128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9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108655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36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55223</xdr:rowOff>
    </xdr:from>
    <xdr:to>
      <xdr:col>6</xdr:col>
      <xdr:colOff>38100</xdr:colOff>
      <xdr:row>55</xdr:row>
      <xdr:rowOff>156823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8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1900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6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45700</xdr:rowOff>
    </xdr:from>
    <xdr:to>
      <xdr:col>24</xdr:col>
      <xdr:colOff>63500</xdr:colOff>
      <xdr:row>76</xdr:row>
      <xdr:rowOff>118303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075900"/>
          <a:ext cx="838200" cy="7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118303</xdr:rowOff>
    </xdr:from>
    <xdr:to>
      <xdr:col>19</xdr:col>
      <xdr:colOff>177800</xdr:colOff>
      <xdr:row>76</xdr:row>
      <xdr:rowOff>143861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148503"/>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140202</xdr:rowOff>
    </xdr:from>
    <xdr:to>
      <xdr:col>15</xdr:col>
      <xdr:colOff>50800</xdr:colOff>
      <xdr:row>76</xdr:row>
      <xdr:rowOff>143861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170402"/>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140202</xdr:rowOff>
    </xdr:from>
    <xdr:to>
      <xdr:col>10</xdr:col>
      <xdr:colOff>114300</xdr:colOff>
      <xdr:row>77</xdr:row>
      <xdr:rowOff>59736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170402"/>
          <a:ext cx="889000" cy="9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153852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166350</xdr:rowOff>
    </xdr:from>
    <xdr:to>
      <xdr:col>24</xdr:col>
      <xdr:colOff>114300</xdr:colOff>
      <xdr:row>76</xdr:row>
      <xdr:rowOff>96500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0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17777</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87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67503</xdr:rowOff>
    </xdr:from>
    <xdr:to>
      <xdr:col>20</xdr:col>
      <xdr:colOff>38100</xdr:colOff>
      <xdr:row>76</xdr:row>
      <xdr:rowOff>169103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09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14180</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87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93061</xdr:rowOff>
    </xdr:from>
    <xdr:to>
      <xdr:col>15</xdr:col>
      <xdr:colOff>101600</xdr:colOff>
      <xdr:row>77</xdr:row>
      <xdr:rowOff>23211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1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39737</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8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89402</xdr:rowOff>
    </xdr:from>
    <xdr:to>
      <xdr:col>10</xdr:col>
      <xdr:colOff>165100</xdr:colOff>
      <xdr:row>77</xdr:row>
      <xdr:rowOff>19552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11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36080</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8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8936</xdr:rowOff>
    </xdr:from>
    <xdr:to>
      <xdr:col>6</xdr:col>
      <xdr:colOff>38100</xdr:colOff>
      <xdr:row>77</xdr:row>
      <xdr:rowOff>110536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21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127063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98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131014</xdr:rowOff>
    </xdr:from>
    <xdr:to>
      <xdr:col>24</xdr:col>
      <xdr:colOff>63500</xdr:colOff>
      <xdr:row>97</xdr:row>
      <xdr:rowOff>166084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761664"/>
          <a:ext cx="838200" cy="3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166084</xdr:rowOff>
    </xdr:from>
    <xdr:to>
      <xdr:col>19</xdr:col>
      <xdr:colOff>177800</xdr:colOff>
      <xdr:row>98</xdr:row>
      <xdr:rowOff>68263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96734"/>
          <a:ext cx="889000" cy="7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18275</xdr:rowOff>
    </xdr:from>
    <xdr:to>
      <xdr:col>15</xdr:col>
      <xdr:colOff>50800</xdr:colOff>
      <xdr:row>98</xdr:row>
      <xdr:rowOff>68263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820375"/>
          <a:ext cx="889000" cy="4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17951</xdr:rowOff>
    </xdr:from>
    <xdr:to>
      <xdr:col>10</xdr:col>
      <xdr:colOff>114300</xdr:colOff>
      <xdr:row>98</xdr:row>
      <xdr:rowOff>18275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820051"/>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80214</xdr:rowOff>
    </xdr:from>
    <xdr:to>
      <xdr:col>24</xdr:col>
      <xdr:colOff>114300</xdr:colOff>
      <xdr:row>98</xdr:row>
      <xdr:rowOff>10364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7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58641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115284</xdr:rowOff>
    </xdr:from>
    <xdr:to>
      <xdr:col>20</xdr:col>
      <xdr:colOff>38100</xdr:colOff>
      <xdr:row>98</xdr:row>
      <xdr:rowOff>45434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36561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3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17463</xdr:rowOff>
    </xdr:from>
    <xdr:to>
      <xdr:col>15</xdr:col>
      <xdr:colOff>101600</xdr:colOff>
      <xdr:row>98</xdr:row>
      <xdr:rowOff>119063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110190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138925</xdr:rowOff>
    </xdr:from>
    <xdr:to>
      <xdr:col>10</xdr:col>
      <xdr:colOff>165100</xdr:colOff>
      <xdr:row>98</xdr:row>
      <xdr:rowOff>69075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60202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6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138601</xdr:rowOff>
    </xdr:from>
    <xdr:to>
      <xdr:col>6</xdr:col>
      <xdr:colOff>38100</xdr:colOff>
      <xdr:row>98</xdr:row>
      <xdr:rowOff>68751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59878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6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18105</xdr:rowOff>
    </xdr:from>
    <xdr:to>
      <xdr:col>55</xdr:col>
      <xdr:colOff>0</xdr:colOff>
      <xdr:row>37</xdr:row>
      <xdr:rowOff>58607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018855"/>
          <a:ext cx="838200" cy="38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84954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30169</xdr:rowOff>
    </xdr:from>
    <xdr:to>
      <xdr:col>50</xdr:col>
      <xdr:colOff>114300</xdr:colOff>
      <xdr:row>37</xdr:row>
      <xdr:rowOff>58607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5516569"/>
          <a:ext cx="889000" cy="88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48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30169</xdr:rowOff>
    </xdr:from>
    <xdr:to>
      <xdr:col>45</xdr:col>
      <xdr:colOff>177800</xdr:colOff>
      <xdr:row>34</xdr:row>
      <xdr:rowOff>145810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5516569"/>
          <a:ext cx="889000" cy="45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149753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49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145810</xdr:rowOff>
    </xdr:from>
    <xdr:to>
      <xdr:col>41</xdr:col>
      <xdr:colOff>50800</xdr:colOff>
      <xdr:row>36</xdr:row>
      <xdr:rowOff>34985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5975110"/>
          <a:ext cx="889000" cy="23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2788</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51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170801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51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138755</xdr:rowOff>
    </xdr:from>
    <xdr:to>
      <xdr:col>55</xdr:col>
      <xdr:colOff>50800</xdr:colOff>
      <xdr:row>35</xdr:row>
      <xdr:rowOff>68905</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9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161632</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19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7807</xdr:rowOff>
    </xdr:from>
    <xdr:to>
      <xdr:col>50</xdr:col>
      <xdr:colOff>165100</xdr:colOff>
      <xdr:row>37</xdr:row>
      <xdr:rowOff>109407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35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125934</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612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150819</xdr:rowOff>
    </xdr:from>
    <xdr:to>
      <xdr:col>46</xdr:col>
      <xdr:colOff>38100</xdr:colOff>
      <xdr:row>32</xdr:row>
      <xdr:rowOff>80969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46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97496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24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95010</xdr:rowOff>
    </xdr:from>
    <xdr:to>
      <xdr:col>41</xdr:col>
      <xdr:colOff>101600</xdr:colOff>
      <xdr:row>35</xdr:row>
      <xdr:rowOff>25160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59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41687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69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155635</xdr:rowOff>
    </xdr:from>
    <xdr:to>
      <xdr:col>36</xdr:col>
      <xdr:colOff>165100</xdr:colOff>
      <xdr:row>36</xdr:row>
      <xdr:rowOff>85785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102312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593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170624</xdr:rowOff>
    </xdr:from>
    <xdr:to>
      <xdr:col>54</xdr:col>
      <xdr:colOff>189865</xdr:colOff>
      <xdr:row>59</xdr:row>
      <xdr:rowOff>31326</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9600374"/>
          <a:ext cx="1270" cy="546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35153</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31326</xdr:rowOff>
    </xdr:from>
    <xdr:to>
      <xdr:col>55</xdr:col>
      <xdr:colOff>88900</xdr:colOff>
      <xdr:row>59</xdr:row>
      <xdr:rowOff>31326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14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117301</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937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170624</xdr:rowOff>
    </xdr:from>
    <xdr:to>
      <xdr:col>55</xdr:col>
      <xdr:colOff>88900</xdr:colOff>
      <xdr:row>55</xdr:row>
      <xdr:rowOff>170624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960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150985</xdr:rowOff>
    </xdr:from>
    <xdr:to>
      <xdr:col>55</xdr:col>
      <xdr:colOff>0</xdr:colOff>
      <xdr:row>56</xdr:row>
      <xdr:rowOff>163154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752185"/>
          <a:ext cx="838200" cy="1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23136</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96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44709</xdr:rowOff>
    </xdr:from>
    <xdr:to>
      <xdr:col>55</xdr:col>
      <xdr:colOff>50800</xdr:colOff>
      <xdr:row>58</xdr:row>
      <xdr:rowOff>146309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8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163154</xdr:rowOff>
    </xdr:from>
    <xdr:to>
      <xdr:col>50</xdr:col>
      <xdr:colOff>114300</xdr:colOff>
      <xdr:row>57</xdr:row>
      <xdr:rowOff>108207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764354"/>
          <a:ext cx="889000" cy="1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46365</xdr:rowOff>
    </xdr:from>
    <xdr:to>
      <xdr:col>50</xdr:col>
      <xdr:colOff>165100</xdr:colOff>
      <xdr:row>58</xdr:row>
      <xdr:rowOff>147965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9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139092</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1008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143862</xdr:rowOff>
    </xdr:from>
    <xdr:to>
      <xdr:col>45</xdr:col>
      <xdr:colOff>177800</xdr:colOff>
      <xdr:row>57</xdr:row>
      <xdr:rowOff>108207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573612"/>
          <a:ext cx="889000" cy="3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27620</xdr:rowOff>
    </xdr:from>
    <xdr:to>
      <xdr:col>46</xdr:col>
      <xdr:colOff>38100</xdr:colOff>
      <xdr:row>58</xdr:row>
      <xdr:rowOff>129220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7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120347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50795" y="1006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144228</xdr:rowOff>
    </xdr:from>
    <xdr:to>
      <xdr:col>41</xdr:col>
      <xdr:colOff>50800</xdr:colOff>
      <xdr:row>55</xdr:row>
      <xdr:rowOff>143862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8545278"/>
          <a:ext cx="889000" cy="102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59699</xdr:rowOff>
    </xdr:from>
    <xdr:to>
      <xdr:col>41</xdr:col>
      <xdr:colOff>101600</xdr:colOff>
      <xdr:row>58</xdr:row>
      <xdr:rowOff>161299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1000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152426</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100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64893</xdr:rowOff>
    </xdr:from>
    <xdr:to>
      <xdr:col>36</xdr:col>
      <xdr:colOff>165100</xdr:colOff>
      <xdr:row>58</xdr:row>
      <xdr:rowOff>166493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1000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157620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1010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100185</xdr:rowOff>
    </xdr:from>
    <xdr:to>
      <xdr:col>55</xdr:col>
      <xdr:colOff>50800</xdr:colOff>
      <xdr:row>57</xdr:row>
      <xdr:rowOff>30335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7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123062</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55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112354</xdr:rowOff>
    </xdr:from>
    <xdr:to>
      <xdr:col>50</xdr:col>
      <xdr:colOff>165100</xdr:colOff>
      <xdr:row>57</xdr:row>
      <xdr:rowOff>42504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7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59031</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48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57407</xdr:rowOff>
    </xdr:from>
    <xdr:to>
      <xdr:col>46</xdr:col>
      <xdr:colOff>38100</xdr:colOff>
      <xdr:row>57</xdr:row>
      <xdr:rowOff>159007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8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4084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60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93062</xdr:rowOff>
    </xdr:from>
    <xdr:to>
      <xdr:col>41</xdr:col>
      <xdr:colOff>101600</xdr:colOff>
      <xdr:row>56</xdr:row>
      <xdr:rowOff>23212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5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39739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29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93428</xdr:rowOff>
    </xdr:from>
    <xdr:to>
      <xdr:col>36</xdr:col>
      <xdr:colOff>165100</xdr:colOff>
      <xdr:row>50</xdr:row>
      <xdr:rowOff>23578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84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48</xdr:row>
      <xdr:rowOff>40105</xdr:rowOff>
    </xdr:from>
    <xdr:ext cx="690189"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27205" y="82697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47763</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3249413"/>
          <a:ext cx="1270" cy="33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60602</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6051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165890</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302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47763</xdr:rowOff>
    </xdr:from>
    <xdr:to>
      <xdr:col>55</xdr:col>
      <xdr:colOff>88900</xdr:colOff>
      <xdr:row>77</xdr:row>
      <xdr:rowOff>47763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24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54722</xdr:rowOff>
    </xdr:from>
    <xdr:to>
      <xdr:col>55</xdr:col>
      <xdr:colOff>0</xdr:colOff>
      <xdr:row>78</xdr:row>
      <xdr:rowOff>94531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27822"/>
          <a:ext cx="838200" cy="3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105052</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47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126625</xdr:rowOff>
    </xdr:from>
    <xdr:to>
      <xdr:col>55</xdr:col>
      <xdr:colOff>50800</xdr:colOff>
      <xdr:row>79</xdr:row>
      <xdr:rowOff>56775</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9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94531</xdr:rowOff>
    </xdr:from>
    <xdr:to>
      <xdr:col>50</xdr:col>
      <xdr:colOff>114300</xdr:colOff>
      <xdr:row>78</xdr:row>
      <xdr:rowOff>106380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67631"/>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125611</xdr:rowOff>
    </xdr:from>
    <xdr:to>
      <xdr:col>50</xdr:col>
      <xdr:colOff>165100</xdr:colOff>
      <xdr:row>79</xdr:row>
      <xdr:rowOff>55761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46888</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9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165173</xdr:rowOff>
    </xdr:from>
    <xdr:to>
      <xdr:col>45</xdr:col>
      <xdr:colOff>177800</xdr:colOff>
      <xdr:row>78</xdr:row>
      <xdr:rowOff>106380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195373"/>
          <a:ext cx="889000" cy="28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123715</xdr:rowOff>
    </xdr:from>
    <xdr:to>
      <xdr:col>46</xdr:col>
      <xdr:colOff>38100</xdr:colOff>
      <xdr:row>79</xdr:row>
      <xdr:rowOff>53865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9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44992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8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82552</xdr:rowOff>
    </xdr:from>
    <xdr:to>
      <xdr:col>41</xdr:col>
      <xdr:colOff>50800</xdr:colOff>
      <xdr:row>76</xdr:row>
      <xdr:rowOff>165173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2255502"/>
          <a:ext cx="889000" cy="93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135531</xdr:rowOff>
    </xdr:from>
    <xdr:to>
      <xdr:col>41</xdr:col>
      <xdr:colOff>101600</xdr:colOff>
      <xdr:row>79</xdr:row>
      <xdr:rowOff>65681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50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56808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60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132883</xdr:rowOff>
    </xdr:from>
    <xdr:to>
      <xdr:col>36</xdr:col>
      <xdr:colOff>165100</xdr:colOff>
      <xdr:row>79</xdr:row>
      <xdr:rowOff>63033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5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54160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3922</xdr:rowOff>
    </xdr:from>
    <xdr:to>
      <xdr:col>55</xdr:col>
      <xdr:colOff>50800</xdr:colOff>
      <xdr:row>78</xdr:row>
      <xdr:rowOff>105522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26799</xdr:rowOff>
    </xdr:from>
    <xdr:ext cx="599010"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2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43731</xdr:rowOff>
    </xdr:from>
    <xdr:to>
      <xdr:col>50</xdr:col>
      <xdr:colOff>165100</xdr:colOff>
      <xdr:row>78</xdr:row>
      <xdr:rowOff>145331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1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161858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9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55580</xdr:rowOff>
    </xdr:from>
    <xdr:to>
      <xdr:col>46</xdr:col>
      <xdr:colOff>38100</xdr:colOff>
      <xdr:row>78</xdr:row>
      <xdr:rowOff>157180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2257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2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114373</xdr:rowOff>
    </xdr:from>
    <xdr:to>
      <xdr:col>41</xdr:col>
      <xdr:colOff>101600</xdr:colOff>
      <xdr:row>77</xdr:row>
      <xdr:rowOff>44523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14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61049</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61795" y="12919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31752</xdr:rowOff>
    </xdr:from>
    <xdr:to>
      <xdr:col>36</xdr:col>
      <xdr:colOff>165100</xdr:colOff>
      <xdr:row>71</xdr:row>
      <xdr:rowOff>133352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220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69</xdr:row>
      <xdr:rowOff>149879</xdr:rowOff>
    </xdr:from>
    <xdr:ext cx="69018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27205" y="11979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102113</xdr:rowOff>
    </xdr:from>
    <xdr:to>
      <xdr:col>55</xdr:col>
      <xdr:colOff>0</xdr:colOff>
      <xdr:row>92</xdr:row>
      <xdr:rowOff>90843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5704063"/>
          <a:ext cx="838200" cy="16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102113</xdr:rowOff>
    </xdr:from>
    <xdr:to>
      <xdr:col>50</xdr:col>
      <xdr:colOff>114300</xdr:colOff>
      <xdr:row>94</xdr:row>
      <xdr:rowOff>66680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5704063"/>
          <a:ext cx="889000" cy="47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115940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5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66680</xdr:rowOff>
    </xdr:from>
    <xdr:to>
      <xdr:col>45</xdr:col>
      <xdr:colOff>177800</xdr:colOff>
      <xdr:row>95</xdr:row>
      <xdr:rowOff>16988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182980"/>
          <a:ext cx="889000" cy="12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45907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5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16988</xdr:rowOff>
    </xdr:from>
    <xdr:to>
      <xdr:col>41</xdr:col>
      <xdr:colOff>50800</xdr:colOff>
      <xdr:row>96</xdr:row>
      <xdr:rowOff>170435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304738"/>
          <a:ext cx="889000" cy="32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40043</xdr:rowOff>
    </xdr:from>
    <xdr:to>
      <xdr:col>55</xdr:col>
      <xdr:colOff>50800</xdr:colOff>
      <xdr:row>92</xdr:row>
      <xdr:rowOff>141643</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581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62920</xdr:rowOff>
    </xdr:from>
    <xdr:ext cx="599010"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5664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51313</xdr:rowOff>
    </xdr:from>
    <xdr:to>
      <xdr:col>50</xdr:col>
      <xdr:colOff>165100</xdr:colOff>
      <xdr:row>91</xdr:row>
      <xdr:rowOff>152913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56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169440</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542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15880</xdr:rowOff>
    </xdr:from>
    <xdr:to>
      <xdr:col>46</xdr:col>
      <xdr:colOff>38100</xdr:colOff>
      <xdr:row>94</xdr:row>
      <xdr:rowOff>117480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1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134007</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50795" y="1590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137638</xdr:rowOff>
    </xdr:from>
    <xdr:to>
      <xdr:col>41</xdr:col>
      <xdr:colOff>101600</xdr:colOff>
      <xdr:row>95</xdr:row>
      <xdr:rowOff>67788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25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84315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02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119635</xdr:rowOff>
    </xdr:from>
    <xdr:to>
      <xdr:col>36</xdr:col>
      <xdr:colOff>165100</xdr:colOff>
      <xdr:row>97</xdr:row>
      <xdr:rowOff>49785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5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40912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122605</xdr:rowOff>
    </xdr:from>
    <xdr:to>
      <xdr:col>85</xdr:col>
      <xdr:colOff>127000</xdr:colOff>
      <xdr:row>38</xdr:row>
      <xdr:rowOff>58775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466255"/>
          <a:ext cx="838200" cy="10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510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157924</xdr:rowOff>
    </xdr:from>
    <xdr:to>
      <xdr:col>81</xdr:col>
      <xdr:colOff>50800</xdr:colOff>
      <xdr:row>38</xdr:row>
      <xdr:rowOff>58775</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5987224"/>
          <a:ext cx="889000" cy="58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119795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6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157924</xdr:rowOff>
    </xdr:from>
    <xdr:to>
      <xdr:col>76</xdr:col>
      <xdr:colOff>114300</xdr:colOff>
      <xdr:row>35</xdr:row>
      <xdr:rowOff>168211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5987224"/>
          <a:ext cx="889000" cy="18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139326</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65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168211</xdr:rowOff>
    </xdr:from>
    <xdr:to>
      <xdr:col>71</xdr:col>
      <xdr:colOff>177800</xdr:colOff>
      <xdr:row>36</xdr:row>
      <xdr:rowOff>63969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168961"/>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159608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67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155470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6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71805</xdr:rowOff>
    </xdr:from>
    <xdr:to>
      <xdr:col>85</xdr:col>
      <xdr:colOff>177800</xdr:colOff>
      <xdr:row>38</xdr:row>
      <xdr:rowOff>1955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1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94682</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26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7975</xdr:rowOff>
    </xdr:from>
    <xdr:to>
      <xdr:col>81</xdr:col>
      <xdr:colOff>101600</xdr:colOff>
      <xdr:row>38</xdr:row>
      <xdr:rowOff>109575</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126102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29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107124</xdr:rowOff>
    </xdr:from>
    <xdr:to>
      <xdr:col>76</xdr:col>
      <xdr:colOff>165100</xdr:colOff>
      <xdr:row>35</xdr:row>
      <xdr:rowOff>37274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59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53801</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292795" y="571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117411</xdr:rowOff>
    </xdr:from>
    <xdr:to>
      <xdr:col>72</xdr:col>
      <xdr:colOff>38100</xdr:colOff>
      <xdr:row>36</xdr:row>
      <xdr:rowOff>47561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1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64088</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03795" y="589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13169</xdr:rowOff>
    </xdr:from>
    <xdr:to>
      <xdr:col>67</xdr:col>
      <xdr:colOff>101600</xdr:colOff>
      <xdr:row>36</xdr:row>
      <xdr:rowOff>114769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1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131296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59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168757</xdr:rowOff>
    </xdr:from>
    <xdr:to>
      <xdr:col>85</xdr:col>
      <xdr:colOff>127000</xdr:colOff>
      <xdr:row>78</xdr:row>
      <xdr:rowOff>6769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370407"/>
          <a:ext cx="838200" cy="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6769</xdr:rowOff>
    </xdr:from>
    <xdr:to>
      <xdr:col>81</xdr:col>
      <xdr:colOff>50800</xdr:colOff>
      <xdr:row>78</xdr:row>
      <xdr:rowOff>27711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379869"/>
          <a:ext cx="889000" cy="2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21653</xdr:rowOff>
    </xdr:from>
    <xdr:to>
      <xdr:col>76</xdr:col>
      <xdr:colOff>114300</xdr:colOff>
      <xdr:row>78</xdr:row>
      <xdr:rowOff>27711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394753"/>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21653</xdr:rowOff>
    </xdr:from>
    <xdr:to>
      <xdr:col>71</xdr:col>
      <xdr:colOff>177800</xdr:colOff>
      <xdr:row>78</xdr:row>
      <xdr:rowOff>60706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394753"/>
          <a:ext cx="8890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117957</xdr:rowOff>
    </xdr:from>
    <xdr:to>
      <xdr:col>85</xdr:col>
      <xdr:colOff>177800</xdr:colOff>
      <xdr:row>78</xdr:row>
      <xdr:rowOff>48107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3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96384</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29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127419</xdr:rowOff>
    </xdr:from>
    <xdr:to>
      <xdr:col>81</xdr:col>
      <xdr:colOff>101600</xdr:colOff>
      <xdr:row>78</xdr:row>
      <xdr:rowOff>57569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3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48696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4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148361</xdr:rowOff>
    </xdr:from>
    <xdr:to>
      <xdr:col>76</xdr:col>
      <xdr:colOff>165100</xdr:colOff>
      <xdr:row>78</xdr:row>
      <xdr:rowOff>78511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3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69638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44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142303</xdr:rowOff>
    </xdr:from>
    <xdr:to>
      <xdr:col>72</xdr:col>
      <xdr:colOff>38100</xdr:colOff>
      <xdr:row>78</xdr:row>
      <xdr:rowOff>72453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34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63580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43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9906</xdr:rowOff>
    </xdr:from>
    <xdr:to>
      <xdr:col>67</xdr:col>
      <xdr:colOff>101600</xdr:colOff>
      <xdr:row>78</xdr:row>
      <xdr:rowOff>111506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38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102633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4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17349</xdr:rowOff>
    </xdr:from>
    <xdr:to>
      <xdr:col>85</xdr:col>
      <xdr:colOff>126364</xdr:colOff>
      <xdr:row>98</xdr:row>
      <xdr:rowOff>139179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6305099"/>
          <a:ext cx="1269" cy="63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143006</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139179</xdr:rowOff>
    </xdr:from>
    <xdr:to>
      <xdr:col>86</xdr:col>
      <xdr:colOff>25400</xdr:colOff>
      <xdr:row>98</xdr:row>
      <xdr:rowOff>139179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135476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608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17349</xdr:rowOff>
    </xdr:from>
    <xdr:to>
      <xdr:col>86</xdr:col>
      <xdr:colOff>25400</xdr:colOff>
      <xdr:row>95</xdr:row>
      <xdr:rowOff>17349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30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17349</xdr:rowOff>
    </xdr:from>
    <xdr:to>
      <xdr:col>85</xdr:col>
      <xdr:colOff>127000</xdr:colOff>
      <xdr:row>96</xdr:row>
      <xdr:rowOff>96083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305099"/>
          <a:ext cx="838200" cy="25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92445</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23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114018</xdr:rowOff>
    </xdr:from>
    <xdr:to>
      <xdr:col>85</xdr:col>
      <xdr:colOff>177800</xdr:colOff>
      <xdr:row>98</xdr:row>
      <xdr:rowOff>44168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60034</xdr:rowOff>
    </xdr:from>
    <xdr:to>
      <xdr:col>81</xdr:col>
      <xdr:colOff>50800</xdr:colOff>
      <xdr:row>96</xdr:row>
      <xdr:rowOff>96083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176334"/>
          <a:ext cx="889000" cy="37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135302</xdr:rowOff>
    </xdr:from>
    <xdr:to>
      <xdr:col>81</xdr:col>
      <xdr:colOff>101600</xdr:colOff>
      <xdr:row>98</xdr:row>
      <xdr:rowOff>65452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56579</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40232</xdr:rowOff>
    </xdr:from>
    <xdr:to>
      <xdr:col>76</xdr:col>
      <xdr:colOff>114300</xdr:colOff>
      <xdr:row>94</xdr:row>
      <xdr:rowOff>60034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5813632"/>
          <a:ext cx="889000" cy="3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144335</xdr:rowOff>
    </xdr:from>
    <xdr:to>
      <xdr:col>76</xdr:col>
      <xdr:colOff>165100</xdr:colOff>
      <xdr:row>98</xdr:row>
      <xdr:rowOff>74485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65612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40232</xdr:rowOff>
    </xdr:from>
    <xdr:to>
      <xdr:col>71</xdr:col>
      <xdr:colOff>177800</xdr:colOff>
      <xdr:row>92</xdr:row>
      <xdr:rowOff>115601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5813632"/>
          <a:ext cx="889000" cy="7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149780</xdr:rowOff>
    </xdr:from>
    <xdr:to>
      <xdr:col>72</xdr:col>
      <xdr:colOff>38100</xdr:colOff>
      <xdr:row>98</xdr:row>
      <xdr:rowOff>79930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71057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8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154705</xdr:rowOff>
    </xdr:from>
    <xdr:to>
      <xdr:col>67</xdr:col>
      <xdr:colOff>101600</xdr:colOff>
      <xdr:row>98</xdr:row>
      <xdr:rowOff>84855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8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75982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87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137999</xdr:rowOff>
    </xdr:from>
    <xdr:to>
      <xdr:col>85</xdr:col>
      <xdr:colOff>177800</xdr:colOff>
      <xdr:row>95</xdr:row>
      <xdr:rowOff>68149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2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91026</xdr:rowOff>
    </xdr:from>
    <xdr:ext cx="599010"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20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45283</xdr:rowOff>
    </xdr:from>
    <xdr:to>
      <xdr:col>81</xdr:col>
      <xdr:colOff>101600</xdr:colOff>
      <xdr:row>96</xdr:row>
      <xdr:rowOff>146883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50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2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9234</xdr:rowOff>
    </xdr:from>
    <xdr:to>
      <xdr:col>76</xdr:col>
      <xdr:colOff>165100</xdr:colOff>
      <xdr:row>94</xdr:row>
      <xdr:rowOff>110834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1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127361</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292795" y="1590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160882</xdr:rowOff>
    </xdr:from>
    <xdr:to>
      <xdr:col>72</xdr:col>
      <xdr:colOff>38100</xdr:colOff>
      <xdr:row>92</xdr:row>
      <xdr:rowOff>91032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576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107559</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03795" y="1553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64801</xdr:rowOff>
    </xdr:from>
    <xdr:to>
      <xdr:col>67</xdr:col>
      <xdr:colOff>101600</xdr:colOff>
      <xdr:row>92</xdr:row>
      <xdr:rowOff>166401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58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11478</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14795" y="1561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131287</xdr:rowOff>
    </xdr:from>
    <xdr:to>
      <xdr:col>116</xdr:col>
      <xdr:colOff>63500</xdr:colOff>
      <xdr:row>38</xdr:row>
      <xdr:rowOff>138351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1323300" y="6646387"/>
          <a:ext cx="8382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65131</xdr:rowOff>
    </xdr:from>
    <xdr:to>
      <xdr:col>111</xdr:col>
      <xdr:colOff>177800</xdr:colOff>
      <xdr:row>38</xdr:row>
      <xdr:rowOff>138351</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580231"/>
          <a:ext cx="889000" cy="7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65131</xdr:rowOff>
    </xdr:from>
    <xdr:to>
      <xdr:col>107</xdr:col>
      <xdr:colOff>50800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9545300" y="6580231"/>
          <a:ext cx="8890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126534</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80487</xdr:rowOff>
    </xdr:from>
    <xdr:to>
      <xdr:col>116</xdr:col>
      <xdr:colOff>114300</xdr:colOff>
      <xdr:row>39</xdr:row>
      <xdr:rowOff>10637</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59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166864</xdr:rowOff>
    </xdr:from>
    <xdr:ext cx="378565"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10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87551</xdr:rowOff>
    </xdr:from>
    <xdr:to>
      <xdr:col>112</xdr:col>
      <xdr:colOff>38100</xdr:colOff>
      <xdr:row>39</xdr:row>
      <xdr:rowOff>17701</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8828</xdr:rowOff>
    </xdr:from>
    <xdr:ext cx="313932"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66333" y="6695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14331</xdr:rowOff>
    </xdr:from>
    <xdr:to>
      <xdr:col>107</xdr:col>
      <xdr:colOff>101600</xdr:colOff>
      <xdr:row>38</xdr:row>
      <xdr:rowOff>115931</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5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132458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0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4271</xdr:rowOff>
    </xdr:from>
    <xdr:to>
      <xdr:col>116</xdr:col>
      <xdr:colOff>63500</xdr:colOff>
      <xdr:row>59</xdr:row>
      <xdr:rowOff>4434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119821"/>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166838</xdr:rowOff>
    </xdr:from>
    <xdr:to>
      <xdr:col>111</xdr:col>
      <xdr:colOff>177800</xdr:colOff>
      <xdr:row>59</xdr:row>
      <xdr:rowOff>4434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110938"/>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166838</xdr:rowOff>
    </xdr:from>
    <xdr:to>
      <xdr:col>107</xdr:col>
      <xdr:colOff>50800</xdr:colOff>
      <xdr:row>59</xdr:row>
      <xdr:rowOff>1168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110938"/>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121902</xdr:rowOff>
    </xdr:from>
    <xdr:to>
      <xdr:col>102</xdr:col>
      <xdr:colOff>114300</xdr:colOff>
      <xdr:row>59</xdr:row>
      <xdr:rowOff>1168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66002"/>
          <a:ext cx="889000" cy="5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124921</xdr:rowOff>
    </xdr:from>
    <xdr:to>
      <xdr:col>116</xdr:col>
      <xdr:colOff>114300</xdr:colOff>
      <xdr:row>59</xdr:row>
      <xdr:rowOff>55071</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6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46492</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9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125084</xdr:rowOff>
    </xdr:from>
    <xdr:to>
      <xdr:col>112</xdr:col>
      <xdr:colOff>38100</xdr:colOff>
      <xdr:row>59</xdr:row>
      <xdr:rowOff>55234</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6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46361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16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116038</xdr:rowOff>
    </xdr:from>
    <xdr:to>
      <xdr:col>107</xdr:col>
      <xdr:colOff>101600</xdr:colOff>
      <xdr:row>59</xdr:row>
      <xdr:rowOff>46188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37315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1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121818</xdr:rowOff>
    </xdr:from>
    <xdr:to>
      <xdr:col>102</xdr:col>
      <xdr:colOff>165100</xdr:colOff>
      <xdr:row>59</xdr:row>
      <xdr:rowOff>51968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43095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5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71102</xdr:rowOff>
    </xdr:from>
    <xdr:to>
      <xdr:col>98</xdr:col>
      <xdr:colOff>38100</xdr:colOff>
      <xdr:row>59</xdr:row>
      <xdr:rowOff>1252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1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163829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10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126310</xdr:rowOff>
    </xdr:from>
    <xdr:to>
      <xdr:col>116</xdr:col>
      <xdr:colOff>63500</xdr:colOff>
      <xdr:row>76</xdr:row>
      <xdr:rowOff>159034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56510"/>
          <a:ext cx="8382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159034</xdr:rowOff>
    </xdr:from>
    <xdr:to>
      <xdr:col>111</xdr:col>
      <xdr:colOff>177800</xdr:colOff>
      <xdr:row>77</xdr:row>
      <xdr:rowOff>46039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89234"/>
          <a:ext cx="889000" cy="5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46039</xdr:rowOff>
    </xdr:from>
    <xdr:to>
      <xdr:col>107</xdr:col>
      <xdr:colOff>50800</xdr:colOff>
      <xdr:row>77</xdr:row>
      <xdr:rowOff>48766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47689"/>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48766</xdr:rowOff>
    </xdr:from>
    <xdr:to>
      <xdr:col>102</xdr:col>
      <xdr:colOff>114300</xdr:colOff>
      <xdr:row>77</xdr:row>
      <xdr:rowOff>56212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50416"/>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75510</xdr:rowOff>
    </xdr:from>
    <xdr:to>
      <xdr:col>116</xdr:col>
      <xdr:colOff>114300</xdr:colOff>
      <xdr:row>77</xdr:row>
      <xdr:rowOff>5660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53937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108234</xdr:rowOff>
    </xdr:from>
    <xdr:to>
      <xdr:col>112</xdr:col>
      <xdr:colOff>38100</xdr:colOff>
      <xdr:row>77</xdr:row>
      <xdr:rowOff>38384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3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29511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3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166689</xdr:rowOff>
    </xdr:from>
    <xdr:to>
      <xdr:col>107</xdr:col>
      <xdr:colOff>101600</xdr:colOff>
      <xdr:row>77</xdr:row>
      <xdr:rowOff>96839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9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87966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169416</xdr:rowOff>
    </xdr:from>
    <xdr:to>
      <xdr:col>102</xdr:col>
      <xdr:colOff>165100</xdr:colOff>
      <xdr:row>77</xdr:row>
      <xdr:rowOff>99566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90693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29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5412</xdr:rowOff>
    </xdr:from>
    <xdr:to>
      <xdr:col>98</xdr:col>
      <xdr:colOff>38100</xdr:colOff>
      <xdr:row>77</xdr:row>
      <xdr:rowOff>107012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98139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9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1,212,843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円となっており、人件費及び</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で</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約５割を占めている。人件費は類似団体と比較すると</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倍以上となっており、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東日本大震災の復興事業に関わる人件費の増と退職者数の世代間調整を図るための採用などが重なったこと等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また、普通建設事業費についても類似団体と比較し約</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倍となっており、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社会資本整備総合交付金（復興枠）、漁港施設復興事業費</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を始めとした東日本大震災に関連する復旧・復興事業が主な要因である。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東日本大震災発生以降、平常時</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（震災前）</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５０億円程度の予算規模がピーク時には５００億円規模となり各指標に大きな影響を与えているため、類似団体や県平均との差が大きくなっている。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震災前には行財政改革により抑制に努めてきた人件費や公債費をはじめとする経費の抑制は、復旧復興事業を優先的に取組む姿勢へシフトしたことにより一変している。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震災以前より課題となっていた少子高齢化は、震災により町外流出したことによる人口減によって、より顕在化したため復興計画にも盛り込んだ形で事業展開している。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復興事業の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終息に伴い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町の将来を見据え各指標の類似団体との比較、宮城県平均との比較に注視しながらも、独自性のある事業展開による課題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解決</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宮城県山元町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12,081
12,019
64.58
16,483,670
14,652,352
832,169
4,198,976
7,836,859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31496</xdr:rowOff>
    </xdr:from>
    <xdr:to>
      <xdr:col>24</xdr:col>
      <xdr:colOff>63500</xdr:colOff>
      <xdr:row>35</xdr:row>
      <xdr:rowOff>35116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32246"/>
          <a:ext cx="8382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168275</xdr:rowOff>
    </xdr:from>
    <xdr:to>
      <xdr:col>19</xdr:col>
      <xdr:colOff>177800</xdr:colOff>
      <xdr:row>35</xdr:row>
      <xdr:rowOff>31496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97575"/>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168275</xdr:rowOff>
    </xdr:from>
    <xdr:to>
      <xdr:col>15</xdr:col>
      <xdr:colOff>50800</xdr:colOff>
      <xdr:row>35</xdr:row>
      <xdr:rowOff>10922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9757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97028</xdr:rowOff>
    </xdr:from>
    <xdr:to>
      <xdr:col>10</xdr:col>
      <xdr:colOff>114300</xdr:colOff>
      <xdr:row>35</xdr:row>
      <xdr:rowOff>10922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26328"/>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155766</xdr:rowOff>
    </xdr:from>
    <xdr:to>
      <xdr:col>24</xdr:col>
      <xdr:colOff>114300</xdr:colOff>
      <xdr:row>35</xdr:row>
      <xdr:rowOff>85916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152146</xdr:rowOff>
    </xdr:from>
    <xdr:to>
      <xdr:col>20</xdr:col>
      <xdr:colOff>38100</xdr:colOff>
      <xdr:row>35</xdr:row>
      <xdr:rowOff>82296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98823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117475</xdr:rowOff>
    </xdr:from>
    <xdr:to>
      <xdr:col>15</xdr:col>
      <xdr:colOff>101600</xdr:colOff>
      <xdr:row>35</xdr:row>
      <xdr:rowOff>47625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64152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2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131572</xdr:rowOff>
    </xdr:from>
    <xdr:to>
      <xdr:col>10</xdr:col>
      <xdr:colOff>165100</xdr:colOff>
      <xdr:row>35</xdr:row>
      <xdr:rowOff>61722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78249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3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46228</xdr:rowOff>
    </xdr:from>
    <xdr:to>
      <xdr:col>6</xdr:col>
      <xdr:colOff>38100</xdr:colOff>
      <xdr:row>34</xdr:row>
      <xdr:rowOff>147828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164355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5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76502</xdr:rowOff>
    </xdr:from>
    <xdr:to>
      <xdr:col>24</xdr:col>
      <xdr:colOff>63500</xdr:colOff>
      <xdr:row>57</xdr:row>
      <xdr:rowOff>24874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506252"/>
          <a:ext cx="838200" cy="29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51820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5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127874</xdr:rowOff>
    </xdr:from>
    <xdr:to>
      <xdr:col>19</xdr:col>
      <xdr:colOff>177800</xdr:colOff>
      <xdr:row>57</xdr:row>
      <xdr:rowOff>24874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729074"/>
          <a:ext cx="889000" cy="6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46294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99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69859</xdr:rowOff>
    </xdr:from>
    <xdr:to>
      <xdr:col>15</xdr:col>
      <xdr:colOff>50800</xdr:colOff>
      <xdr:row>56</xdr:row>
      <xdr:rowOff>127874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499609"/>
          <a:ext cx="889000" cy="22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54150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9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69859</xdr:rowOff>
    </xdr:from>
    <xdr:to>
      <xdr:col>10</xdr:col>
      <xdr:colOff>114300</xdr:colOff>
      <xdr:row>56</xdr:row>
      <xdr:rowOff>72526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99609"/>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78005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25702</xdr:rowOff>
    </xdr:from>
    <xdr:to>
      <xdr:col>24</xdr:col>
      <xdr:colOff>114300</xdr:colOff>
      <xdr:row>55</xdr:row>
      <xdr:rowOff>127302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45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48579</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0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145524</xdr:rowOff>
    </xdr:from>
    <xdr:to>
      <xdr:col>20</xdr:col>
      <xdr:colOff>38100</xdr:colOff>
      <xdr:row>57</xdr:row>
      <xdr:rowOff>75674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7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92201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21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77074</xdr:rowOff>
    </xdr:from>
    <xdr:to>
      <xdr:col>15</xdr:col>
      <xdr:colOff>101600</xdr:colOff>
      <xdr:row>57</xdr:row>
      <xdr:rowOff>7224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67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23751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453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19059</xdr:rowOff>
    </xdr:from>
    <xdr:to>
      <xdr:col>10</xdr:col>
      <xdr:colOff>165100</xdr:colOff>
      <xdr:row>55</xdr:row>
      <xdr:rowOff>120659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4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137186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2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21726</xdr:rowOff>
    </xdr:from>
    <xdr:to>
      <xdr:col>6</xdr:col>
      <xdr:colOff>38100</xdr:colOff>
      <xdr:row>56</xdr:row>
      <xdr:rowOff>123326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2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139853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39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47003</xdr:rowOff>
    </xdr:from>
    <xdr:to>
      <xdr:col>24</xdr:col>
      <xdr:colOff>63500</xdr:colOff>
      <xdr:row>77</xdr:row>
      <xdr:rowOff>144614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48653"/>
          <a:ext cx="838200" cy="9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143511</xdr:rowOff>
    </xdr:from>
    <xdr:to>
      <xdr:col>19</xdr:col>
      <xdr:colOff>177800</xdr:colOff>
      <xdr:row>77</xdr:row>
      <xdr:rowOff>144614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45161"/>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158262</xdr:rowOff>
    </xdr:from>
    <xdr:to>
      <xdr:col>15</xdr:col>
      <xdr:colOff>50800</xdr:colOff>
      <xdr:row>77</xdr:row>
      <xdr:rowOff>143511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17012"/>
          <a:ext cx="889000" cy="32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158262</xdr:rowOff>
    </xdr:from>
    <xdr:to>
      <xdr:col>10</xdr:col>
      <xdr:colOff>114300</xdr:colOff>
      <xdr:row>76</xdr:row>
      <xdr:rowOff>138299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17012"/>
          <a:ext cx="889000" cy="15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72249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90057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167653</xdr:rowOff>
    </xdr:from>
    <xdr:to>
      <xdr:col>24</xdr:col>
      <xdr:colOff>114300</xdr:colOff>
      <xdr:row>77</xdr:row>
      <xdr:rowOff>97803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146080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7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93814</xdr:rowOff>
    </xdr:from>
    <xdr:to>
      <xdr:col>20</xdr:col>
      <xdr:colOff>38100</xdr:colOff>
      <xdr:row>78</xdr:row>
      <xdr:rowOff>23964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15091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8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92711</xdr:rowOff>
    </xdr:from>
    <xdr:to>
      <xdr:col>15</xdr:col>
      <xdr:colOff>101600</xdr:colOff>
      <xdr:row>78</xdr:row>
      <xdr:rowOff>22861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13988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8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107462</xdr:rowOff>
    </xdr:from>
    <xdr:to>
      <xdr:col>10</xdr:col>
      <xdr:colOff>165100</xdr:colOff>
      <xdr:row>76</xdr:row>
      <xdr:rowOff>37613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662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54139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4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87499</xdr:rowOff>
    </xdr:from>
    <xdr:to>
      <xdr:col>6</xdr:col>
      <xdr:colOff>38100</xdr:colOff>
      <xdr:row>77</xdr:row>
      <xdr:rowOff>17649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1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34175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9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76571</xdr:rowOff>
    </xdr:from>
    <xdr:to>
      <xdr:col>24</xdr:col>
      <xdr:colOff>63500</xdr:colOff>
      <xdr:row>97</xdr:row>
      <xdr:rowOff>165505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07221"/>
          <a:ext cx="838200" cy="8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159981</xdr:rowOff>
    </xdr:from>
    <xdr:to>
      <xdr:col>19</xdr:col>
      <xdr:colOff>177800</xdr:colOff>
      <xdr:row>97</xdr:row>
      <xdr:rowOff>165505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90631"/>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159981</xdr:rowOff>
    </xdr:from>
    <xdr:to>
      <xdr:col>15</xdr:col>
      <xdr:colOff>50800</xdr:colOff>
      <xdr:row>97</xdr:row>
      <xdr:rowOff>167677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90631"/>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164179</xdr:rowOff>
    </xdr:from>
    <xdr:to>
      <xdr:col>10</xdr:col>
      <xdr:colOff>114300</xdr:colOff>
      <xdr:row>97</xdr:row>
      <xdr:rowOff>167677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94829"/>
          <a:ext cx="8890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25771</xdr:rowOff>
    </xdr:from>
    <xdr:to>
      <xdr:col>24</xdr:col>
      <xdr:colOff>114300</xdr:colOff>
      <xdr:row>97</xdr:row>
      <xdr:rowOff>127371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5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4198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3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114705</xdr:rowOff>
    </xdr:from>
    <xdr:to>
      <xdr:col>20</xdr:col>
      <xdr:colOff>38100</xdr:colOff>
      <xdr:row>98</xdr:row>
      <xdr:rowOff>44855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4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35982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3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109181</xdr:rowOff>
    </xdr:from>
    <xdr:to>
      <xdr:col>15</xdr:col>
      <xdr:colOff>101600</xdr:colOff>
      <xdr:row>98</xdr:row>
      <xdr:rowOff>39331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3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30458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3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116877</xdr:rowOff>
    </xdr:from>
    <xdr:to>
      <xdr:col>10</xdr:col>
      <xdr:colOff>165100</xdr:colOff>
      <xdr:row>98</xdr:row>
      <xdr:rowOff>47027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4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38154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4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113379</xdr:rowOff>
    </xdr:from>
    <xdr:to>
      <xdr:col>6</xdr:col>
      <xdr:colOff>38100</xdr:colOff>
      <xdr:row>98</xdr:row>
      <xdr:rowOff>43529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34656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20600</xdr:rowOff>
    </xdr:from>
    <xdr:to>
      <xdr:col>55</xdr:col>
      <xdr:colOff>0</xdr:colOff>
      <xdr:row>37</xdr:row>
      <xdr:rowOff>25857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364250"/>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78528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22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25857</xdr:rowOff>
    </xdr:from>
    <xdr:to>
      <xdr:col>50</xdr:col>
      <xdr:colOff>114300</xdr:colOff>
      <xdr:row>37</xdr:row>
      <xdr:rowOff>104267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369507"/>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16121</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77750</xdr:rowOff>
    </xdr:from>
    <xdr:to>
      <xdr:col>45</xdr:col>
      <xdr:colOff>177800</xdr:colOff>
      <xdr:row>37</xdr:row>
      <xdr:rowOff>104267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21400"/>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19457</xdr:rowOff>
    </xdr:from>
    <xdr:to>
      <xdr:col>41</xdr:col>
      <xdr:colOff>50800</xdr:colOff>
      <xdr:row>37</xdr:row>
      <xdr:rowOff>77750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020207"/>
          <a:ext cx="889000" cy="40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169968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141250</xdr:rowOff>
    </xdr:from>
    <xdr:to>
      <xdr:col>55</xdr:col>
      <xdr:colOff>50800</xdr:colOff>
      <xdr:row>37</xdr:row>
      <xdr:rowOff>71400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164127</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146507</xdr:rowOff>
    </xdr:from>
    <xdr:to>
      <xdr:col>50</xdr:col>
      <xdr:colOff>165100</xdr:colOff>
      <xdr:row>37</xdr:row>
      <xdr:rowOff>76657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93184</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09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53467</xdr:rowOff>
    </xdr:from>
    <xdr:to>
      <xdr:col>46</xdr:col>
      <xdr:colOff>38100</xdr:colOff>
      <xdr:row>37</xdr:row>
      <xdr:rowOff>155067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172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26950</xdr:rowOff>
    </xdr:from>
    <xdr:to>
      <xdr:col>41</xdr:col>
      <xdr:colOff>101600</xdr:colOff>
      <xdr:row>37</xdr:row>
      <xdr:rowOff>128550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145077</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1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140107</xdr:rowOff>
    </xdr:from>
    <xdr:to>
      <xdr:col>36</xdr:col>
      <xdr:colOff>165100</xdr:colOff>
      <xdr:row>35</xdr:row>
      <xdr:rowOff>70257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9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86784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74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161165</xdr:rowOff>
    </xdr:from>
    <xdr:to>
      <xdr:col>54</xdr:col>
      <xdr:colOff>189865</xdr:colOff>
      <xdr:row>58</xdr:row>
      <xdr:rowOff>98808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9419465"/>
          <a:ext cx="1270" cy="62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102635</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4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98808</xdr:rowOff>
    </xdr:from>
    <xdr:to>
      <xdr:col>55</xdr:col>
      <xdr:colOff>88900</xdr:colOff>
      <xdr:row>58</xdr:row>
      <xdr:rowOff>98808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2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107842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919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161165</xdr:rowOff>
    </xdr:from>
    <xdr:to>
      <xdr:col>55</xdr:col>
      <xdr:colOff>88900</xdr:colOff>
      <xdr:row>54</xdr:row>
      <xdr:rowOff>161165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41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157362</xdr:rowOff>
    </xdr:from>
    <xdr:to>
      <xdr:col>55</xdr:col>
      <xdr:colOff>0</xdr:colOff>
      <xdr:row>54</xdr:row>
      <xdr:rowOff>169985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415662"/>
          <a:ext cx="8382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71533</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44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93106</xdr:rowOff>
    </xdr:from>
    <xdr:to>
      <xdr:col>55</xdr:col>
      <xdr:colOff>50800</xdr:colOff>
      <xdr:row>58</xdr:row>
      <xdr:rowOff>23256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8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157362</xdr:rowOff>
    </xdr:from>
    <xdr:to>
      <xdr:col>50</xdr:col>
      <xdr:colOff>114300</xdr:colOff>
      <xdr:row>56</xdr:row>
      <xdr:rowOff>50304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415662"/>
          <a:ext cx="889000" cy="23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86504</xdr:rowOff>
    </xdr:from>
    <xdr:to>
      <xdr:col>50</xdr:col>
      <xdr:colOff>165100</xdr:colOff>
      <xdr:row>58</xdr:row>
      <xdr:rowOff>16654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85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7781</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95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9068</xdr:rowOff>
    </xdr:from>
    <xdr:to>
      <xdr:col>45</xdr:col>
      <xdr:colOff>177800</xdr:colOff>
      <xdr:row>56</xdr:row>
      <xdr:rowOff>50304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095918"/>
          <a:ext cx="889000" cy="55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85407</xdr:rowOff>
    </xdr:from>
    <xdr:to>
      <xdr:col>46</xdr:col>
      <xdr:colOff>38100</xdr:colOff>
      <xdr:row>58</xdr:row>
      <xdr:rowOff>15557</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5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6684</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95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83716</xdr:rowOff>
    </xdr:from>
    <xdr:to>
      <xdr:col>41</xdr:col>
      <xdr:colOff>50800</xdr:colOff>
      <xdr:row>53</xdr:row>
      <xdr:rowOff>9068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8827666"/>
          <a:ext cx="889000" cy="26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103041</xdr:rowOff>
    </xdr:from>
    <xdr:to>
      <xdr:col>41</xdr:col>
      <xdr:colOff>101600</xdr:colOff>
      <xdr:row>58</xdr:row>
      <xdr:rowOff>33191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7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24318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96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104733</xdr:rowOff>
    </xdr:from>
    <xdr:to>
      <xdr:col>36</xdr:col>
      <xdr:colOff>165100</xdr:colOff>
      <xdr:row>58</xdr:row>
      <xdr:rowOff>34883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26010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9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119185</xdr:rowOff>
    </xdr:from>
    <xdr:to>
      <xdr:col>55</xdr:col>
      <xdr:colOff>50800</xdr:colOff>
      <xdr:row>55</xdr:row>
      <xdr:rowOff>49335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37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63393</xdr:rowOff>
    </xdr:from>
    <xdr:ext cx="599010"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32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106562</xdr:rowOff>
    </xdr:from>
    <xdr:to>
      <xdr:col>50</xdr:col>
      <xdr:colOff>165100</xdr:colOff>
      <xdr:row>55</xdr:row>
      <xdr:rowOff>36712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36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53239</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39795" y="914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170954</xdr:rowOff>
    </xdr:from>
    <xdr:to>
      <xdr:col>46</xdr:col>
      <xdr:colOff>38100</xdr:colOff>
      <xdr:row>56</xdr:row>
      <xdr:rowOff>101104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60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117631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37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129718</xdr:rowOff>
    </xdr:from>
    <xdr:to>
      <xdr:col>41</xdr:col>
      <xdr:colOff>101600</xdr:colOff>
      <xdr:row>53</xdr:row>
      <xdr:rowOff>59868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04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76395</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61795" y="882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32916</xdr:rowOff>
    </xdr:from>
    <xdr:to>
      <xdr:col>36</xdr:col>
      <xdr:colOff>165100</xdr:colOff>
      <xdr:row>51</xdr:row>
      <xdr:rowOff>134516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87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151043</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672795" y="855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23789</xdr:rowOff>
    </xdr:from>
    <xdr:to>
      <xdr:col>55</xdr:col>
      <xdr:colOff>0</xdr:colOff>
      <xdr:row>78</xdr:row>
      <xdr:rowOff>17726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225439"/>
          <a:ext cx="838200" cy="16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17726</xdr:rowOff>
    </xdr:from>
    <xdr:to>
      <xdr:col>50</xdr:col>
      <xdr:colOff>114300</xdr:colOff>
      <xdr:row>78</xdr:row>
      <xdr:rowOff>116655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90826"/>
          <a:ext cx="889000" cy="9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116655</xdr:rowOff>
    </xdr:from>
    <xdr:to>
      <xdr:col>45</xdr:col>
      <xdr:colOff>177800</xdr:colOff>
      <xdr:row>78</xdr:row>
      <xdr:rowOff>164564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89755"/>
          <a:ext cx="889000" cy="4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117700</xdr:rowOff>
    </xdr:from>
    <xdr:to>
      <xdr:col>41</xdr:col>
      <xdr:colOff>50800</xdr:colOff>
      <xdr:row>78</xdr:row>
      <xdr:rowOff>164564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90800"/>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144439</xdr:rowOff>
    </xdr:from>
    <xdr:to>
      <xdr:col>55</xdr:col>
      <xdr:colOff>50800</xdr:colOff>
      <xdr:row>77</xdr:row>
      <xdr:rowOff>74589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1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167316</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0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138376</xdr:rowOff>
    </xdr:from>
    <xdr:to>
      <xdr:col>50</xdr:col>
      <xdr:colOff>165100</xdr:colOff>
      <xdr:row>78</xdr:row>
      <xdr:rowOff>68526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4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85053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11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65855</xdr:rowOff>
    </xdr:from>
    <xdr:to>
      <xdr:col>46</xdr:col>
      <xdr:colOff>38100</xdr:colOff>
      <xdr:row>78</xdr:row>
      <xdr:rowOff>167455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3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158582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53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113764</xdr:rowOff>
    </xdr:from>
    <xdr:to>
      <xdr:col>41</xdr:col>
      <xdr:colOff>101600</xdr:colOff>
      <xdr:row>79</xdr:row>
      <xdr:rowOff>43914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8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35041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66900</xdr:rowOff>
    </xdr:from>
    <xdr:to>
      <xdr:col>36</xdr:col>
      <xdr:colOff>165100</xdr:colOff>
      <xdr:row>78</xdr:row>
      <xdr:rowOff>168500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159627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53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96</xdr:row>
      <xdr:rowOff>20975</xdr:rowOff>
    </xdr:from>
    <xdr:to>
      <xdr:col>54</xdr:col>
      <xdr:colOff>189865</xdr:colOff>
      <xdr:row>99</xdr:row>
      <xdr:rowOff>17945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6480175"/>
          <a:ext cx="1270" cy="511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21772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17945</xdr:rowOff>
    </xdr:from>
    <xdr:to>
      <xdr:col>55</xdr:col>
      <xdr:colOff>88900</xdr:colOff>
      <xdr:row>99</xdr:row>
      <xdr:rowOff>17945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99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139102</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625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96</xdr:row>
      <xdr:rowOff>20975</xdr:rowOff>
    </xdr:from>
    <xdr:to>
      <xdr:col>55</xdr:col>
      <xdr:colOff>88900</xdr:colOff>
      <xdr:row>96</xdr:row>
      <xdr:rowOff>20975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48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78073</xdr:rowOff>
    </xdr:from>
    <xdr:to>
      <xdr:col>55</xdr:col>
      <xdr:colOff>0</xdr:colOff>
      <xdr:row>97</xdr:row>
      <xdr:rowOff>117726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708723"/>
          <a:ext cx="838200" cy="3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57762</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5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79335</xdr:rowOff>
    </xdr:from>
    <xdr:to>
      <xdr:col>55</xdr:col>
      <xdr:colOff>50800</xdr:colOff>
      <xdr:row>99</xdr:row>
      <xdr:rowOff>9485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8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105559</xdr:rowOff>
    </xdr:from>
    <xdr:to>
      <xdr:col>50</xdr:col>
      <xdr:colOff>114300</xdr:colOff>
      <xdr:row>97</xdr:row>
      <xdr:rowOff>117726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221859"/>
          <a:ext cx="889000" cy="5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71648</xdr:rowOff>
    </xdr:from>
    <xdr:to>
      <xdr:col>50</xdr:col>
      <xdr:colOff>165100</xdr:colOff>
      <xdr:row>99</xdr:row>
      <xdr:rowOff>1798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7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164375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9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105559</xdr:rowOff>
    </xdr:from>
    <xdr:to>
      <xdr:col>45</xdr:col>
      <xdr:colOff>177800</xdr:colOff>
      <xdr:row>95</xdr:row>
      <xdr:rowOff>171143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221859"/>
          <a:ext cx="889000" cy="2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57970</xdr:rowOff>
    </xdr:from>
    <xdr:to>
      <xdr:col>46</xdr:col>
      <xdr:colOff>38100</xdr:colOff>
      <xdr:row>98</xdr:row>
      <xdr:rowOff>159570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150697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95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98534</xdr:rowOff>
    </xdr:from>
    <xdr:to>
      <xdr:col>41</xdr:col>
      <xdr:colOff>50800</xdr:colOff>
      <xdr:row>95</xdr:row>
      <xdr:rowOff>171143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5529034"/>
          <a:ext cx="889000" cy="92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84931</xdr:rowOff>
    </xdr:from>
    <xdr:to>
      <xdr:col>41</xdr:col>
      <xdr:colOff>101600</xdr:colOff>
      <xdr:row>99</xdr:row>
      <xdr:rowOff>15081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6208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87871</xdr:rowOff>
    </xdr:from>
    <xdr:to>
      <xdr:col>36</xdr:col>
      <xdr:colOff>165100</xdr:colOff>
      <xdr:row>99</xdr:row>
      <xdr:rowOff>18021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9148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27273</xdr:rowOff>
    </xdr:from>
    <xdr:to>
      <xdr:col>55</xdr:col>
      <xdr:colOff>50800</xdr:colOff>
      <xdr:row>97</xdr:row>
      <xdr:rowOff>128873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50150</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50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66926</xdr:rowOff>
    </xdr:from>
    <xdr:to>
      <xdr:col>50</xdr:col>
      <xdr:colOff>165100</xdr:colOff>
      <xdr:row>97</xdr:row>
      <xdr:rowOff>168526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6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13603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47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54759</xdr:rowOff>
    </xdr:from>
    <xdr:to>
      <xdr:col>46</xdr:col>
      <xdr:colOff>38100</xdr:colOff>
      <xdr:row>94</xdr:row>
      <xdr:rowOff>156359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1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1436</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594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120343</xdr:rowOff>
    </xdr:from>
    <xdr:to>
      <xdr:col>41</xdr:col>
      <xdr:colOff>101600</xdr:colOff>
      <xdr:row>96</xdr:row>
      <xdr:rowOff>50493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40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67020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18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47734</xdr:rowOff>
    </xdr:from>
    <xdr:to>
      <xdr:col>36</xdr:col>
      <xdr:colOff>165100</xdr:colOff>
      <xdr:row>90</xdr:row>
      <xdr:rowOff>149334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547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88</xdr:row>
      <xdr:rowOff>165861</xdr:rowOff>
    </xdr:from>
    <xdr:ext cx="690189"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27205" y="15253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35440</xdr:rowOff>
    </xdr:from>
    <xdr:to>
      <xdr:col>85</xdr:col>
      <xdr:colOff>127000</xdr:colOff>
      <xdr:row>38</xdr:row>
      <xdr:rowOff>115601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50540"/>
          <a:ext cx="838200" cy="8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115601</xdr:rowOff>
    </xdr:from>
    <xdr:to>
      <xdr:col>81</xdr:col>
      <xdr:colOff>50800</xdr:colOff>
      <xdr:row>38</xdr:row>
      <xdr:rowOff>154025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630701"/>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154025</xdr:rowOff>
    </xdr:from>
    <xdr:to>
      <xdr:col>76</xdr:col>
      <xdr:colOff>114300</xdr:colOff>
      <xdr:row>38</xdr:row>
      <xdr:rowOff>167342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69125"/>
          <a:ext cx="889000" cy="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117393</xdr:rowOff>
    </xdr:from>
    <xdr:to>
      <xdr:col>71</xdr:col>
      <xdr:colOff>177800</xdr:colOff>
      <xdr:row>38</xdr:row>
      <xdr:rowOff>167342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632493"/>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156089</xdr:rowOff>
    </xdr:from>
    <xdr:to>
      <xdr:col>85</xdr:col>
      <xdr:colOff>177800</xdr:colOff>
      <xdr:row>38</xdr:row>
      <xdr:rowOff>86240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997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134517</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64801</xdr:rowOff>
    </xdr:from>
    <xdr:to>
      <xdr:col>81</xdr:col>
      <xdr:colOff>101600</xdr:colOff>
      <xdr:row>38</xdr:row>
      <xdr:rowOff>166401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157528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7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103225</xdr:rowOff>
    </xdr:from>
    <xdr:to>
      <xdr:col>76</xdr:col>
      <xdr:colOff>165100</xdr:colOff>
      <xdr:row>39</xdr:row>
      <xdr:rowOff>33375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6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24502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71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116542</xdr:rowOff>
    </xdr:from>
    <xdr:to>
      <xdr:col>72</xdr:col>
      <xdr:colOff>38100</xdr:colOff>
      <xdr:row>39</xdr:row>
      <xdr:rowOff>46692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37819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66593</xdr:rowOff>
    </xdr:from>
    <xdr:to>
      <xdr:col>67</xdr:col>
      <xdr:colOff>101600</xdr:colOff>
      <xdr:row>38</xdr:row>
      <xdr:rowOff>168193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8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159320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7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167883</xdr:rowOff>
    </xdr:from>
    <xdr:to>
      <xdr:col>85</xdr:col>
      <xdr:colOff>127000</xdr:colOff>
      <xdr:row>55</xdr:row>
      <xdr:rowOff>152599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426183"/>
          <a:ext cx="838200" cy="15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152599</xdr:rowOff>
    </xdr:from>
    <xdr:to>
      <xdr:col>81</xdr:col>
      <xdr:colOff>50800</xdr:colOff>
      <xdr:row>57</xdr:row>
      <xdr:rowOff>85293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582349"/>
          <a:ext cx="889000" cy="27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108355</xdr:rowOff>
    </xdr:from>
    <xdr:to>
      <xdr:col>76</xdr:col>
      <xdr:colOff>114300</xdr:colOff>
      <xdr:row>57</xdr:row>
      <xdr:rowOff>85293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709555"/>
          <a:ext cx="889000" cy="1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125448</xdr:rowOff>
    </xdr:from>
    <xdr:to>
      <xdr:col>71</xdr:col>
      <xdr:colOff>177800</xdr:colOff>
      <xdr:row>56</xdr:row>
      <xdr:rowOff>108355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555198"/>
          <a:ext cx="889000" cy="15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82931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117083</xdr:rowOff>
    </xdr:from>
    <xdr:to>
      <xdr:col>85</xdr:col>
      <xdr:colOff>177800</xdr:colOff>
      <xdr:row>55</xdr:row>
      <xdr:rowOff>47233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37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139960</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22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101799</xdr:rowOff>
    </xdr:from>
    <xdr:to>
      <xdr:col>81</xdr:col>
      <xdr:colOff>101600</xdr:colOff>
      <xdr:row>56</xdr:row>
      <xdr:rowOff>31949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5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48476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3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34493</xdr:rowOff>
    </xdr:from>
    <xdr:to>
      <xdr:col>76</xdr:col>
      <xdr:colOff>165100</xdr:colOff>
      <xdr:row>57</xdr:row>
      <xdr:rowOff>136093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127220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9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57555</xdr:rowOff>
    </xdr:from>
    <xdr:to>
      <xdr:col>72</xdr:col>
      <xdr:colOff>38100</xdr:colOff>
      <xdr:row>56</xdr:row>
      <xdr:rowOff>159155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4232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4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74648</xdr:rowOff>
    </xdr:from>
    <xdr:to>
      <xdr:col>67</xdr:col>
      <xdr:colOff>101600</xdr:colOff>
      <xdr:row>56</xdr:row>
      <xdr:rowOff>4798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0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21325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27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118650</xdr:rowOff>
    </xdr:from>
    <xdr:to>
      <xdr:col>85</xdr:col>
      <xdr:colOff>127000</xdr:colOff>
      <xdr:row>78</xdr:row>
      <xdr:rowOff>56398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320300"/>
          <a:ext cx="838200" cy="10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167129</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6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149653</xdr:rowOff>
    </xdr:from>
    <xdr:to>
      <xdr:col>81</xdr:col>
      <xdr:colOff>50800</xdr:colOff>
      <xdr:row>78</xdr:row>
      <xdr:rowOff>56398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2836953"/>
          <a:ext cx="889000" cy="5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119786</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4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149653</xdr:rowOff>
    </xdr:from>
    <xdr:to>
      <xdr:col>76</xdr:col>
      <xdr:colOff>114300</xdr:colOff>
      <xdr:row>75</xdr:row>
      <xdr:rowOff>159927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2836953"/>
          <a:ext cx="889000" cy="18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139327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5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159927</xdr:rowOff>
    </xdr:from>
    <xdr:to>
      <xdr:col>71</xdr:col>
      <xdr:colOff>177800</xdr:colOff>
      <xdr:row>76</xdr:row>
      <xdr:rowOff>54017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018677"/>
          <a:ext cx="889000" cy="6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159608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53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155470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52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67850</xdr:rowOff>
    </xdr:from>
    <xdr:to>
      <xdr:col>85</xdr:col>
      <xdr:colOff>177800</xdr:colOff>
      <xdr:row>77</xdr:row>
      <xdr:rowOff>169450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90727</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12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5598</xdr:rowOff>
    </xdr:from>
    <xdr:to>
      <xdr:col>81</xdr:col>
      <xdr:colOff>101600</xdr:colOff>
      <xdr:row>78</xdr:row>
      <xdr:rowOff>107198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7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123725</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15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98853</xdr:rowOff>
    </xdr:from>
    <xdr:to>
      <xdr:col>76</xdr:col>
      <xdr:colOff>165100</xdr:colOff>
      <xdr:row>75</xdr:row>
      <xdr:rowOff>29003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278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45530</xdr:rowOff>
    </xdr:from>
    <xdr:ext cx="59901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292795" y="1256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109127</xdr:rowOff>
    </xdr:from>
    <xdr:to>
      <xdr:col>72</xdr:col>
      <xdr:colOff>38100</xdr:colOff>
      <xdr:row>76</xdr:row>
      <xdr:rowOff>39277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296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55804</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03795" y="1274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3217</xdr:rowOff>
    </xdr:from>
    <xdr:to>
      <xdr:col>67</xdr:col>
      <xdr:colOff>101600</xdr:colOff>
      <xdr:row>76</xdr:row>
      <xdr:rowOff>104817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03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121343</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80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168757</xdr:rowOff>
    </xdr:from>
    <xdr:to>
      <xdr:col>85</xdr:col>
      <xdr:colOff>127000</xdr:colOff>
      <xdr:row>98</xdr:row>
      <xdr:rowOff>6769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99407"/>
          <a:ext cx="838200" cy="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6769</xdr:rowOff>
    </xdr:from>
    <xdr:to>
      <xdr:col>81</xdr:col>
      <xdr:colOff>50800</xdr:colOff>
      <xdr:row>98</xdr:row>
      <xdr:rowOff>27711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808869"/>
          <a:ext cx="889000" cy="2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21653</xdr:rowOff>
    </xdr:from>
    <xdr:to>
      <xdr:col>76</xdr:col>
      <xdr:colOff>114300</xdr:colOff>
      <xdr:row>98</xdr:row>
      <xdr:rowOff>27711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823753"/>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21653</xdr:rowOff>
    </xdr:from>
    <xdr:to>
      <xdr:col>71</xdr:col>
      <xdr:colOff>177800</xdr:colOff>
      <xdr:row>98</xdr:row>
      <xdr:rowOff>60706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823753"/>
          <a:ext cx="889000" cy="3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117957</xdr:rowOff>
    </xdr:from>
    <xdr:to>
      <xdr:col>85</xdr:col>
      <xdr:colOff>177800</xdr:colOff>
      <xdr:row>98</xdr:row>
      <xdr:rowOff>48107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96384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2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127419</xdr:rowOff>
    </xdr:from>
    <xdr:to>
      <xdr:col>81</xdr:col>
      <xdr:colOff>101600</xdr:colOff>
      <xdr:row>98</xdr:row>
      <xdr:rowOff>57569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5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48696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85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148361</xdr:rowOff>
    </xdr:from>
    <xdr:to>
      <xdr:col>76</xdr:col>
      <xdr:colOff>165100</xdr:colOff>
      <xdr:row>98</xdr:row>
      <xdr:rowOff>78511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69638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87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142303</xdr:rowOff>
    </xdr:from>
    <xdr:to>
      <xdr:col>72</xdr:col>
      <xdr:colOff>38100</xdr:colOff>
      <xdr:row>98</xdr:row>
      <xdr:rowOff>72453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63580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6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9906</xdr:rowOff>
    </xdr:from>
    <xdr:to>
      <xdr:col>67</xdr:col>
      <xdr:colOff>101600</xdr:colOff>
      <xdr:row>98</xdr:row>
      <xdr:rowOff>111506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102633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0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教育費については、住民一人当たり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120,685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円で類似団体と比較し約</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倍となっており、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町民グラウンド拡張・改修事業、坂元小学校改修事業等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順位で上位となっている、総務費・農林水産業費・土木費も、東日本大震災に関連する復旧・復興事業によって金額が大きくなっている。金額が大きくなっている要因の内訳を見ると総務費につい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震災復興交付金基金廃止に伴う</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震災復興基金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への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積立金が主な要因となっている。農林水産業費については、漁港施設復興推進事業が主な要因であり、土木費については、社会資本整備総合交付金事業（復興枠）が主な要因となっている。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県平均を下回る民生費については、震災復興期中であっても水準を維持し概ね横ばいとなったが、復興事業のハード整備が終息した後でも、被災者の心のケア等の事業が一定程度継続されていく</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が見込まれる。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新型コロナウイルス感染症対策事業に伴う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臨時財政需要があったため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実質単年度収支は赤字となっているが、財政調整基金の取崩しにより、実質収支は黒字となっている。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なお、財政調整基金は、今後、復興事業の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終息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震災復興特別交付税の返還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が見込まれるため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、震災前の水準になるものと見込んでいる。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東日本大震災の影響により予算規模が大きく変わっているが、連結実質赤字比率は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％を維持しており、健全な財政状況となっている。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また、一般会計については、復興事業関連の復興交付金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事業の返還金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や、震災復興基金の繰入金に比例して数値変動している。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16483670</v>
      </c>
      <c r="BO4" s="395"/>
      <c r="BP4" s="395"/>
      <c r="BQ4" s="395"/>
      <c r="BR4" s="395"/>
      <c r="BS4" s="395"/>
      <c r="BT4" s="395"/>
      <c r="BU4" s="396"/>
      <c r="BV4" s="394">
        <v>13019831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19.8</v>
      </c>
      <c r="CU4" s="401"/>
      <c r="CV4" s="401"/>
      <c r="CW4" s="401"/>
      <c r="CX4" s="401"/>
      <c r="CY4" s="401"/>
      <c r="CZ4" s="401"/>
      <c r="DA4" s="402"/>
      <c r="DB4" s="400">
        <v>18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14652352</v>
      </c>
      <c r="BO5" s="432"/>
      <c r="BP5" s="432"/>
      <c r="BQ5" s="432"/>
      <c r="BR5" s="432"/>
      <c r="BS5" s="432"/>
      <c r="BT5" s="432"/>
      <c r="BU5" s="433"/>
      <c r="BV5" s="431">
        <v>11386705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94.2</v>
      </c>
      <c r="CU5" s="429"/>
      <c r="CV5" s="429"/>
      <c r="CW5" s="429"/>
      <c r="CX5" s="429"/>
      <c r="CY5" s="429"/>
      <c r="CZ5" s="429"/>
      <c r="DA5" s="430"/>
      <c r="DB5" s="428">
        <v>95</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1831318</v>
      </c>
      <c r="BO6" s="432"/>
      <c r="BP6" s="432"/>
      <c r="BQ6" s="432"/>
      <c r="BR6" s="432"/>
      <c r="BS6" s="432"/>
      <c r="BT6" s="432"/>
      <c r="BU6" s="433"/>
      <c r="BV6" s="431">
        <v>1633126</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97.7</v>
      </c>
      <c r="CU6" s="469"/>
      <c r="CV6" s="469"/>
      <c r="CW6" s="469"/>
      <c r="CX6" s="469"/>
      <c r="CY6" s="469"/>
      <c r="CZ6" s="469"/>
      <c r="DA6" s="470"/>
      <c r="DB6" s="468">
        <v>98.5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999149</v>
      </c>
      <c r="BO7" s="432"/>
      <c r="BP7" s="432"/>
      <c r="BQ7" s="432"/>
      <c r="BR7" s="432"/>
      <c r="BS7" s="432"/>
      <c r="BT7" s="432"/>
      <c r="BU7" s="433"/>
      <c r="BV7" s="431">
        <v>926003</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4198976</v>
      </c>
      <c r="CU7" s="432"/>
      <c r="CV7" s="432"/>
      <c r="CW7" s="432"/>
      <c r="CX7" s="432"/>
      <c r="CY7" s="432"/>
      <c r="CZ7" s="432"/>
      <c r="DA7" s="433"/>
      <c r="DB7" s="431">
        <v>3926980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832169</v>
      </c>
      <c r="BO8" s="432"/>
      <c r="BP8" s="432"/>
      <c r="BQ8" s="432"/>
      <c r="BR8" s="432"/>
      <c r="BS8" s="432"/>
      <c r="BT8" s="432"/>
      <c r="BU8" s="433"/>
      <c r="BV8" s="431">
        <v>707123</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0.4</v>
      </c>
      <c r="CU8" s="472"/>
      <c r="CV8" s="472"/>
      <c r="CW8" s="472"/>
      <c r="CX8" s="472"/>
      <c r="CY8" s="472"/>
      <c r="CZ8" s="472"/>
      <c r="DA8" s="473"/>
      <c r="DB8" s="471">
        <v>0.38</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12046</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125036</v>
      </c>
      <c r="BO9" s="432"/>
      <c r="BP9" s="432"/>
      <c r="BQ9" s="432"/>
      <c r="BR9" s="432"/>
      <c r="BS9" s="432"/>
      <c r="BT9" s="432"/>
      <c r="BU9" s="433"/>
      <c r="BV9" s="431">
        <v>-33197</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5.5</v>
      </c>
      <c r="CU9" s="429"/>
      <c r="CV9" s="429"/>
      <c r="CW9" s="429"/>
      <c r="CX9" s="429"/>
      <c r="CY9" s="429"/>
      <c r="CZ9" s="429"/>
      <c r="DA9" s="430"/>
      <c r="DB9" s="428">
        <v>5.8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12315</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373</v>
      </c>
      <c r="BO10" s="432"/>
      <c r="BP10" s="432"/>
      <c r="BQ10" s="432"/>
      <c r="BR10" s="432"/>
      <c r="BS10" s="432"/>
      <c r="BT10" s="432"/>
      <c r="BU10" s="433"/>
      <c r="BV10" s="431">
        <v>1922</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15">
      <c r="A12" s="187"/>
      <c r="B12" s="491" t="s">
        <v>132</v>
      </c>
      <c r="C12" s="492"/>
      <c r="D12" s="492"/>
      <c r="E12" s="492"/>
      <c r="F12" s="492"/>
      <c r="G12" s="492"/>
      <c r="H12" s="492"/>
      <c r="I12" s="492"/>
      <c r="J12" s="492"/>
      <c r="K12" s="493"/>
      <c r="L12" s="500" t="s">
        <v>133</v>
      </c>
      <c r="M12" s="501"/>
      <c r="N12" s="501"/>
      <c r="O12" s="501"/>
      <c r="P12" s="501"/>
      <c r="Q12" s="502"/>
      <c r="R12" s="503">
        <v>12081</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109</v>
      </c>
      <c r="AV12" s="464"/>
      <c r="AW12" s="464"/>
      <c r="AX12" s="464"/>
      <c r="AY12" s="465" t="s">
        <v>137</v>
      </c>
      <c r="AZ12" s="466"/>
      <c r="BA12" s="466"/>
      <c r="BB12" s="466"/>
      <c r="BC12" s="466"/>
      <c r="BD12" s="466"/>
      <c r="BE12" s="466"/>
      <c r="BF12" s="466"/>
      <c r="BG12" s="466"/>
      <c r="BH12" s="466"/>
      <c r="BI12" s="466"/>
      <c r="BJ12" s="466"/>
      <c r="BK12" s="466"/>
      <c r="BL12" s="466"/>
      <c r="BM12" s="467"/>
      <c r="BN12" s="431">
        <v>2047077</v>
      </c>
      <c r="BO12" s="432"/>
      <c r="BP12" s="432"/>
      <c r="BQ12" s="432"/>
      <c r="BR12" s="432"/>
      <c r="BS12" s="432"/>
      <c r="BT12" s="432"/>
      <c r="BU12" s="433"/>
      <c r="BV12" s="431">
        <v>1450566</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131</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12019</v>
      </c>
      <c r="S13" s="516"/>
      <c r="T13" s="516"/>
      <c r="U13" s="516"/>
      <c r="V13" s="517"/>
      <c r="W13" s="447" t="s">
        <v>141</v>
      </c>
      <c r="X13" s="448"/>
      <c r="Y13" s="448"/>
      <c r="Z13" s="448"/>
      <c r="AA13" s="448"/>
      <c r="AB13" s="438"/>
      <c r="AC13" s="482">
        <v>518</v>
      </c>
      <c r="AD13" s="483"/>
      <c r="AE13" s="483"/>
      <c r="AF13" s="483"/>
      <c r="AG13" s="525"/>
      <c r="AH13" s="482">
        <v>841</v>
      </c>
      <c r="AI13" s="483"/>
      <c r="AJ13" s="483"/>
      <c r="AK13" s="483"/>
      <c r="AL13" s="484"/>
      <c r="AM13" s="460" t="s">
        <v>142</v>
      </c>
      <c r="AN13" s="461"/>
      <c r="AO13" s="461"/>
      <c r="AP13" s="461"/>
      <c r="AQ13" s="461"/>
      <c r="AR13" s="461"/>
      <c r="AS13" s="461"/>
      <c r="AT13" s="462"/>
      <c r="AU13" s="463" t="s">
        <v>109</v>
      </c>
      <c r="AV13" s="464"/>
      <c r="AW13" s="464"/>
      <c r="AX13" s="464"/>
      <c r="AY13" s="465" t="s">
        <v>143</v>
      </c>
      <c r="AZ13" s="466"/>
      <c r="BA13" s="466"/>
      <c r="BB13" s="466"/>
      <c r="BC13" s="466"/>
      <c r="BD13" s="466"/>
      <c r="BE13" s="466"/>
      <c r="BF13" s="466"/>
      <c r="BG13" s="466"/>
      <c r="BH13" s="466"/>
      <c r="BI13" s="466"/>
      <c r="BJ13" s="466"/>
      <c r="BK13" s="466"/>
      <c r="BL13" s="466"/>
      <c r="BM13" s="467"/>
      <c r="BN13" s="431">
        <v>-1921668</v>
      </c>
      <c r="BO13" s="432"/>
      <c r="BP13" s="432"/>
      <c r="BQ13" s="432"/>
      <c r="BR13" s="432"/>
      <c r="BS13" s="432"/>
      <c r="BT13" s="432"/>
      <c r="BU13" s="433"/>
      <c r="BV13" s="431">
        <v>-1481841</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7.8</v>
      </c>
      <c r="CU13" s="429"/>
      <c r="CV13" s="429"/>
      <c r="CW13" s="429"/>
      <c r="CX13" s="429"/>
      <c r="CY13" s="429"/>
      <c r="CZ13" s="429"/>
      <c r="DA13" s="430"/>
      <c r="DB13" s="428">
        <v>9.9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12227</v>
      </c>
      <c r="S14" s="516"/>
      <c r="T14" s="516"/>
      <c r="U14" s="516"/>
      <c r="V14" s="517"/>
      <c r="W14" s="421"/>
      <c r="X14" s="422"/>
      <c r="Y14" s="422"/>
      <c r="Z14" s="422"/>
      <c r="AA14" s="422"/>
      <c r="AB14" s="411"/>
      <c r="AC14" s="518">
        <v>9.3000000000000007</v>
      </c>
      <c r="AD14" s="519"/>
      <c r="AE14" s="519"/>
      <c r="AF14" s="519"/>
      <c r="AG14" s="520"/>
      <c r="AH14" s="518">
        <v>11.5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139</v>
      </c>
      <c r="CU14" s="530"/>
      <c r="CV14" s="530"/>
      <c r="CW14" s="530"/>
      <c r="CX14" s="530"/>
      <c r="CY14" s="530"/>
      <c r="CZ14" s="530"/>
      <c r="DA14" s="531"/>
      <c r="DB14" s="529" t="s">
        <v>147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12160</v>
      </c>
      <c r="S15" s="516"/>
      <c r="T15" s="516"/>
      <c r="U15" s="516"/>
      <c r="V15" s="517"/>
      <c r="W15" s="447" t="s">
        <v>149</v>
      </c>
      <c r="X15" s="448"/>
      <c r="Y15" s="448"/>
      <c r="Z15" s="448"/>
      <c r="AA15" s="448"/>
      <c r="AB15" s="438"/>
      <c r="AC15" s="482">
        <v>1973</v>
      </c>
      <c r="AD15" s="483"/>
      <c r="AE15" s="483"/>
      <c r="AF15" s="483"/>
      <c r="AG15" s="525"/>
      <c r="AH15" s="482">
        <v>2332</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1499746</v>
      </c>
      <c r="BO15" s="395"/>
      <c r="BP15" s="395"/>
      <c r="BQ15" s="395"/>
      <c r="BR15" s="395"/>
      <c r="BS15" s="395"/>
      <c r="BT15" s="395"/>
      <c r="BU15" s="396"/>
      <c r="BV15" s="394">
        <v>1328998</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35.4</v>
      </c>
      <c r="AD16" s="519"/>
      <c r="AE16" s="519"/>
      <c r="AF16" s="519"/>
      <c r="AG16" s="520"/>
      <c r="AH16" s="518">
        <v>31.8</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3627319</v>
      </c>
      <c r="BO16" s="432"/>
      <c r="BP16" s="432"/>
      <c r="BQ16" s="432"/>
      <c r="BR16" s="432"/>
      <c r="BS16" s="432"/>
      <c r="BT16" s="432"/>
      <c r="BU16" s="433"/>
      <c r="BV16" s="431">
        <v>3451553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156</v>
      </c>
      <c r="S17" s="536"/>
      <c r="T17" s="536"/>
      <c r="U17" s="536"/>
      <c r="V17" s="537"/>
      <c r="W17" s="447" t="s">
        <v>157</v>
      </c>
      <c r="X17" s="448"/>
      <c r="Y17" s="448"/>
      <c r="Z17" s="448"/>
      <c r="AA17" s="448"/>
      <c r="AB17" s="438"/>
      <c r="AC17" s="482">
        <v>3089</v>
      </c>
      <c r="AD17" s="483"/>
      <c r="AE17" s="483"/>
      <c r="AF17" s="483"/>
      <c r="AG17" s="525"/>
      <c r="AH17" s="482">
        <v>4171</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1882013</v>
      </c>
      <c r="BO17" s="432"/>
      <c r="BP17" s="432"/>
      <c r="BQ17" s="432"/>
      <c r="BR17" s="432"/>
      <c r="BS17" s="432"/>
      <c r="BT17" s="432"/>
      <c r="BU17" s="433"/>
      <c r="BV17" s="431">
        <v>1677301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159</v>
      </c>
      <c r="C18" s="474"/>
      <c r="D18" s="474"/>
      <c r="E18" s="546"/>
      <c r="F18" s="546"/>
      <c r="G18" s="546"/>
      <c r="H18" s="546"/>
      <c r="I18" s="546"/>
      <c r="J18" s="546"/>
      <c r="K18" s="546"/>
      <c r="L18" s="547">
        <v>64.58</v>
      </c>
      <c r="M18" s="547"/>
      <c r="N18" s="547"/>
      <c r="O18" s="547"/>
      <c r="P18" s="547"/>
      <c r="Q18" s="547"/>
      <c r="R18" s="548"/>
      <c r="S18" s="548"/>
      <c r="T18" s="548"/>
      <c r="U18" s="548"/>
      <c r="V18" s="549"/>
      <c r="W18" s="449"/>
      <c r="X18" s="450"/>
      <c r="Y18" s="450"/>
      <c r="Z18" s="450"/>
      <c r="AA18" s="450"/>
      <c r="AB18" s="441"/>
      <c r="AC18" s="550">
        <v>55.4</v>
      </c>
      <c r="AD18" s="551"/>
      <c r="AE18" s="551"/>
      <c r="AF18" s="551"/>
      <c r="AG18" s="552"/>
      <c r="AH18" s="550">
        <v>56.8</v>
      </c>
      <c r="AI18" s="551"/>
      <c r="AJ18" s="551"/>
      <c r="AK18" s="551"/>
      <c r="AL18" s="553"/>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3803548</v>
      </c>
      <c r="BO18" s="432"/>
      <c r="BP18" s="432"/>
      <c r="BQ18" s="432"/>
      <c r="BR18" s="432"/>
      <c r="BS18" s="432"/>
      <c r="BT18" s="432"/>
      <c r="BU18" s="433"/>
      <c r="BV18" s="431">
        <v>3758587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161</v>
      </c>
      <c r="C19" s="474"/>
      <c r="D19" s="474"/>
      <c r="E19" s="546"/>
      <c r="F19" s="546"/>
      <c r="G19" s="546"/>
      <c r="H19" s="546"/>
      <c r="I19" s="546"/>
      <c r="J19" s="546"/>
      <c r="K19" s="546"/>
      <c r="L19" s="554">
        <v>187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7977506</v>
      </c>
      <c r="BO19" s="432"/>
      <c r="BP19" s="432"/>
      <c r="BQ19" s="432"/>
      <c r="BR19" s="432"/>
      <c r="BS19" s="432"/>
      <c r="BT19" s="432"/>
      <c r="BU19" s="433"/>
      <c r="BV19" s="431">
        <v>7897013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163</v>
      </c>
      <c r="C20" s="474"/>
      <c r="D20" s="474"/>
      <c r="E20" s="546"/>
      <c r="F20" s="546"/>
      <c r="G20" s="546"/>
      <c r="H20" s="546"/>
      <c r="I20" s="546"/>
      <c r="J20" s="546"/>
      <c r="K20" s="546"/>
      <c r="L20" s="554">
        <v>4541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164</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165</v>
      </c>
      <c r="C22" s="569"/>
      <c r="D22" s="570"/>
      <c r="E22" s="443" t="s">
        <v>1</v>
      </c>
      <c r="F22" s="448"/>
      <c r="G22" s="448"/>
      <c r="H22" s="448"/>
      <c r="I22" s="448"/>
      <c r="J22" s="448"/>
      <c r="K22" s="438"/>
      <c r="L22" s="443" t="s">
        <v>166</v>
      </c>
      <c r="M22" s="448"/>
      <c r="N22" s="448"/>
      <c r="O22" s="448"/>
      <c r="P22" s="438"/>
      <c r="Q22" s="577" t="s">
        <v>167</v>
      </c>
      <c r="R22" s="578"/>
      <c r="S22" s="578"/>
      <c r="T22" s="578"/>
      <c r="U22" s="578"/>
      <c r="V22" s="579"/>
      <c r="W22" s="583" t="s">
        <v>168</v>
      </c>
      <c r="X22" s="569"/>
      <c r="Y22" s="570"/>
      <c r="Z22" s="443" t="s">
        <v>1</v>
      </c>
      <c r="AA22" s="448"/>
      <c r="AB22" s="448"/>
      <c r="AC22" s="448"/>
      <c r="AD22" s="448"/>
      <c r="AE22" s="448"/>
      <c r="AF22" s="448"/>
      <c r="AG22" s="438"/>
      <c r="AH22" s="596" t="s">
        <v>169</v>
      </c>
      <c r="AI22" s="448"/>
      <c r="AJ22" s="448"/>
      <c r="AK22" s="448"/>
      <c r="AL22" s="438"/>
      <c r="AM22" s="596" t="s">
        <v>170</v>
      </c>
      <c r="AN22" s="597"/>
      <c r="AO22" s="597"/>
      <c r="AP22" s="597"/>
      <c r="AQ22" s="597"/>
      <c r="AR22" s="598"/>
      <c r="AS22" s="577" t="s">
        <v>167</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171</v>
      </c>
      <c r="AZ23" s="392"/>
      <c r="BA23" s="392"/>
      <c r="BB23" s="392"/>
      <c r="BC23" s="392"/>
      <c r="BD23" s="392"/>
      <c r="BE23" s="392"/>
      <c r="BF23" s="392"/>
      <c r="BG23" s="392"/>
      <c r="BH23" s="392"/>
      <c r="BI23" s="392"/>
      <c r="BJ23" s="392"/>
      <c r="BK23" s="392"/>
      <c r="BL23" s="392"/>
      <c r="BM23" s="393"/>
      <c r="BN23" s="431">
        <v>7836859</v>
      </c>
      <c r="BO23" s="432"/>
      <c r="BP23" s="432"/>
      <c r="BQ23" s="432"/>
      <c r="BR23" s="432"/>
      <c r="BS23" s="432"/>
      <c r="BT23" s="432"/>
      <c r="BU23" s="433"/>
      <c r="BV23" s="431">
        <v>7281450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172</v>
      </c>
      <c r="F24" s="461"/>
      <c r="G24" s="461"/>
      <c r="H24" s="461"/>
      <c r="I24" s="461"/>
      <c r="J24" s="461"/>
      <c r="K24" s="462"/>
      <c r="L24" s="482">
        <v>1</v>
      </c>
      <c r="M24" s="483"/>
      <c r="N24" s="483"/>
      <c r="O24" s="483"/>
      <c r="P24" s="525"/>
      <c r="Q24" s="482">
        <v>8280</v>
      </c>
      <c r="R24" s="483"/>
      <c r="S24" s="483"/>
      <c r="T24" s="483"/>
      <c r="U24" s="483"/>
      <c r="V24" s="525"/>
      <c r="W24" s="584"/>
      <c r="X24" s="572"/>
      <c r="Y24" s="573"/>
      <c r="Z24" s="481" t="s">
        <v>173</v>
      </c>
      <c r="AA24" s="461"/>
      <c r="AB24" s="461"/>
      <c r="AC24" s="461"/>
      <c r="AD24" s="461"/>
      <c r="AE24" s="461"/>
      <c r="AF24" s="461"/>
      <c r="AG24" s="462"/>
      <c r="AH24" s="482">
        <v>185</v>
      </c>
      <c r="AI24" s="483"/>
      <c r="AJ24" s="483"/>
      <c r="AK24" s="483"/>
      <c r="AL24" s="525"/>
      <c r="AM24" s="482">
        <v>524290</v>
      </c>
      <c r="AN24" s="483"/>
      <c r="AO24" s="483"/>
      <c r="AP24" s="483"/>
      <c r="AQ24" s="483"/>
      <c r="AR24" s="525"/>
      <c r="AS24" s="482">
        <v>2834</v>
      </c>
      <c r="AT24" s="483"/>
      <c r="AU24" s="483"/>
      <c r="AV24" s="483"/>
      <c r="AW24" s="483"/>
      <c r="AX24" s="484"/>
      <c r="AY24" s="604" t="s">
        <v>174</v>
      </c>
      <c r="AZ24" s="605"/>
      <c r="BA24" s="605"/>
      <c r="BB24" s="605"/>
      <c r="BC24" s="605"/>
      <c r="BD24" s="605"/>
      <c r="BE24" s="605"/>
      <c r="BF24" s="605"/>
      <c r="BG24" s="605"/>
      <c r="BH24" s="605"/>
      <c r="BI24" s="605"/>
      <c r="BJ24" s="605"/>
      <c r="BK24" s="605"/>
      <c r="BL24" s="605"/>
      <c r="BM24" s="606"/>
      <c r="BN24" s="431">
        <v>7371702</v>
      </c>
      <c r="BO24" s="432"/>
      <c r="BP24" s="432"/>
      <c r="BQ24" s="432"/>
      <c r="BR24" s="432"/>
      <c r="BS24" s="432"/>
      <c r="BT24" s="432"/>
      <c r="BU24" s="433"/>
      <c r="BV24" s="431">
        <v>6763463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175</v>
      </c>
      <c r="F25" s="461"/>
      <c r="G25" s="461"/>
      <c r="H25" s="461"/>
      <c r="I25" s="461"/>
      <c r="J25" s="461"/>
      <c r="K25" s="462"/>
      <c r="L25" s="482">
        <v>1</v>
      </c>
      <c r="M25" s="483"/>
      <c r="N25" s="483"/>
      <c r="O25" s="483"/>
      <c r="P25" s="525"/>
      <c r="Q25" s="482">
        <v>6270</v>
      </c>
      <c r="R25" s="483"/>
      <c r="S25" s="483"/>
      <c r="T25" s="483"/>
      <c r="U25" s="483"/>
      <c r="V25" s="525"/>
      <c r="W25" s="584"/>
      <c r="X25" s="572"/>
      <c r="Y25" s="573"/>
      <c r="Z25" s="481" t="s">
        <v>176</v>
      </c>
      <c r="AA25" s="461"/>
      <c r="AB25" s="461"/>
      <c r="AC25" s="461"/>
      <c r="AD25" s="461"/>
      <c r="AE25" s="461"/>
      <c r="AF25" s="461"/>
      <c r="AG25" s="462"/>
      <c r="AH25" s="482" t="s">
        <v>131</v>
      </c>
      <c r="AI25" s="483"/>
      <c r="AJ25" s="483"/>
      <c r="AK25" s="483"/>
      <c r="AL25" s="525"/>
      <c r="AM25" s="482" t="s">
        <v>139</v>
      </c>
      <c r="AN25" s="483"/>
      <c r="AO25" s="483"/>
      <c r="AP25" s="483"/>
      <c r="AQ25" s="483"/>
      <c r="AR25" s="525"/>
      <c r="AS25" s="482" t="s">
        <v>177</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1025145</v>
      </c>
      <c r="BO25" s="395"/>
      <c r="BP25" s="395"/>
      <c r="BQ25" s="395"/>
      <c r="BR25" s="395"/>
      <c r="BS25" s="395"/>
      <c r="BT25" s="395"/>
      <c r="BU25" s="396"/>
      <c r="BV25" s="394">
        <v>1763713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5220</v>
      </c>
      <c r="R26" s="483"/>
      <c r="S26" s="483"/>
      <c r="T26" s="483"/>
      <c r="U26" s="483"/>
      <c r="V26" s="525"/>
      <c r="W26" s="584"/>
      <c r="X26" s="572"/>
      <c r="Y26" s="573"/>
      <c r="Z26" s="481" t="s">
        <v>180</v>
      </c>
      <c r="AA26" s="594"/>
      <c r="AB26" s="594"/>
      <c r="AC26" s="594"/>
      <c r="AD26" s="594"/>
      <c r="AE26" s="594"/>
      <c r="AF26" s="594"/>
      <c r="AG26" s="595"/>
      <c r="AH26" s="482">
        <v>10</v>
      </c>
      <c r="AI26" s="483"/>
      <c r="AJ26" s="483"/>
      <c r="AK26" s="483"/>
      <c r="AL26" s="525"/>
      <c r="AM26" s="482">
        <v>25970</v>
      </c>
      <c r="AN26" s="483"/>
      <c r="AO26" s="483"/>
      <c r="AP26" s="483"/>
      <c r="AQ26" s="483"/>
      <c r="AR26" s="525"/>
      <c r="AS26" s="482">
        <v>2597</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139</v>
      </c>
      <c r="BO26" s="432"/>
      <c r="BP26" s="432"/>
      <c r="BQ26" s="432"/>
      <c r="BR26" s="432"/>
      <c r="BS26" s="432"/>
      <c r="BT26" s="432"/>
      <c r="BU26" s="433"/>
      <c r="BV26" s="431" t="s">
        <v>139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182</v>
      </c>
      <c r="F27" s="461"/>
      <c r="G27" s="461"/>
      <c r="H27" s="461"/>
      <c r="I27" s="461"/>
      <c r="J27" s="461"/>
      <c r="K27" s="462"/>
      <c r="L27" s="482">
        <v>1</v>
      </c>
      <c r="M27" s="483"/>
      <c r="N27" s="483"/>
      <c r="O27" s="483"/>
      <c r="P27" s="525"/>
      <c r="Q27" s="482">
        <v>3110</v>
      </c>
      <c r="R27" s="483"/>
      <c r="S27" s="483"/>
      <c r="T27" s="483"/>
      <c r="U27" s="483"/>
      <c r="V27" s="525"/>
      <c r="W27" s="584"/>
      <c r="X27" s="572"/>
      <c r="Y27" s="573"/>
      <c r="Z27" s="481" t="s">
        <v>183</v>
      </c>
      <c r="AA27" s="461"/>
      <c r="AB27" s="461"/>
      <c r="AC27" s="461"/>
      <c r="AD27" s="461"/>
      <c r="AE27" s="461"/>
      <c r="AF27" s="461"/>
      <c r="AG27" s="462"/>
      <c r="AH27" s="482" t="s">
        <v>147</v>
      </c>
      <c r="AI27" s="483"/>
      <c r="AJ27" s="483"/>
      <c r="AK27" s="483"/>
      <c r="AL27" s="525"/>
      <c r="AM27" s="482" t="s">
        <v>177</v>
      </c>
      <c r="AN27" s="483"/>
      <c r="AO27" s="483"/>
      <c r="AP27" s="483"/>
      <c r="AQ27" s="483"/>
      <c r="AR27" s="525"/>
      <c r="AS27" s="482" t="s">
        <v>177</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607">
        <v>255512</v>
      </c>
      <c r="BO27" s="608"/>
      <c r="BP27" s="608"/>
      <c r="BQ27" s="608"/>
      <c r="BR27" s="608"/>
      <c r="BS27" s="608"/>
      <c r="BT27" s="608"/>
      <c r="BU27" s="609"/>
      <c r="BV27" s="607">
        <v>255503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185</v>
      </c>
      <c r="F28" s="461"/>
      <c r="G28" s="461"/>
      <c r="H28" s="461"/>
      <c r="I28" s="461"/>
      <c r="J28" s="461"/>
      <c r="K28" s="462"/>
      <c r="L28" s="482">
        <v>1</v>
      </c>
      <c r="M28" s="483"/>
      <c r="N28" s="483"/>
      <c r="O28" s="483"/>
      <c r="P28" s="525"/>
      <c r="Q28" s="482">
        <v>2610</v>
      </c>
      <c r="R28" s="483"/>
      <c r="S28" s="483"/>
      <c r="T28" s="483"/>
      <c r="U28" s="483"/>
      <c r="V28" s="525"/>
      <c r="W28" s="584"/>
      <c r="X28" s="572"/>
      <c r="Y28" s="573"/>
      <c r="Z28" s="481" t="s">
        <v>186</v>
      </c>
      <c r="AA28" s="461"/>
      <c r="AB28" s="461"/>
      <c r="AC28" s="461"/>
      <c r="AD28" s="461"/>
      <c r="AE28" s="461"/>
      <c r="AF28" s="461"/>
      <c r="AG28" s="462"/>
      <c r="AH28" s="482" t="s">
        <v>177</v>
      </c>
      <c r="AI28" s="483"/>
      <c r="AJ28" s="483"/>
      <c r="AK28" s="483"/>
      <c r="AL28" s="525"/>
      <c r="AM28" s="482" t="s">
        <v>139</v>
      </c>
      <c r="AN28" s="483"/>
      <c r="AO28" s="483"/>
      <c r="AP28" s="483"/>
      <c r="AQ28" s="483"/>
      <c r="AR28" s="525"/>
      <c r="AS28" s="482" t="s">
        <v>177</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3088006</v>
      </c>
      <c r="BO28" s="395"/>
      <c r="BP28" s="395"/>
      <c r="BQ28" s="395"/>
      <c r="BR28" s="395"/>
      <c r="BS28" s="395"/>
      <c r="BT28" s="395"/>
      <c r="BU28" s="396"/>
      <c r="BV28" s="394">
        <v>4734710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188</v>
      </c>
      <c r="F29" s="461"/>
      <c r="G29" s="461"/>
      <c r="H29" s="461"/>
      <c r="I29" s="461"/>
      <c r="J29" s="461"/>
      <c r="K29" s="462"/>
      <c r="L29" s="482">
        <v>11</v>
      </c>
      <c r="M29" s="483"/>
      <c r="N29" s="483"/>
      <c r="O29" s="483"/>
      <c r="P29" s="525"/>
      <c r="Q29" s="482">
        <v>2510</v>
      </c>
      <c r="R29" s="483"/>
      <c r="S29" s="483"/>
      <c r="T29" s="483"/>
      <c r="U29" s="483"/>
      <c r="V29" s="525"/>
      <c r="W29" s="585"/>
      <c r="X29" s="586"/>
      <c r="Y29" s="587"/>
      <c r="Z29" s="481" t="s">
        <v>189</v>
      </c>
      <c r="AA29" s="461"/>
      <c r="AB29" s="461"/>
      <c r="AC29" s="461"/>
      <c r="AD29" s="461"/>
      <c r="AE29" s="461"/>
      <c r="AF29" s="461"/>
      <c r="AG29" s="462"/>
      <c r="AH29" s="482">
        <v>185</v>
      </c>
      <c r="AI29" s="483"/>
      <c r="AJ29" s="483"/>
      <c r="AK29" s="483"/>
      <c r="AL29" s="525"/>
      <c r="AM29" s="482">
        <v>524290</v>
      </c>
      <c r="AN29" s="483"/>
      <c r="AO29" s="483"/>
      <c r="AP29" s="483"/>
      <c r="AQ29" s="483"/>
      <c r="AR29" s="525"/>
      <c r="AS29" s="482">
        <v>2834</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520551</v>
      </c>
      <c r="BO29" s="432"/>
      <c r="BP29" s="432"/>
      <c r="BQ29" s="432"/>
      <c r="BR29" s="432"/>
      <c r="BS29" s="432"/>
      <c r="BT29" s="432"/>
      <c r="BU29" s="433"/>
      <c r="BV29" s="431">
        <v>520533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91.2</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5889760</v>
      </c>
      <c r="BO30" s="608"/>
      <c r="BP30" s="608"/>
      <c r="BQ30" s="608"/>
      <c r="BR30" s="608"/>
      <c r="BS30" s="608"/>
      <c r="BT30" s="608"/>
      <c r="BU30" s="609"/>
      <c r="BV30" s="607">
        <v>7063337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198</v>
      </c>
      <c r="D33" s="455"/>
      <c r="E33" s="420" t="s">
        <v>199</v>
      </c>
      <c r="F33" s="420"/>
      <c r="G33" s="420"/>
      <c r="H33" s="420"/>
      <c r="I33" s="420"/>
      <c r="J33" s="420"/>
      <c r="K33" s="420"/>
      <c r="L33" s="420"/>
      <c r="M33" s="420"/>
      <c r="N33" s="420"/>
      <c r="O33" s="420"/>
      <c r="P33" s="420"/>
      <c r="Q33" s="420"/>
      <c r="R33" s="420"/>
      <c r="S33" s="420"/>
      <c r="T33" s="216"/>
      <c r="U33" s="455" t="s">
        <v>200</v>
      </c>
      <c r="V33" s="455"/>
      <c r="W33" s="420" t="s">
        <v>201</v>
      </c>
      <c r="X33" s="420"/>
      <c r="Y33" s="420"/>
      <c r="Z33" s="420"/>
      <c r="AA33" s="420"/>
      <c r="AB33" s="420"/>
      <c r="AC33" s="420"/>
      <c r="AD33" s="420"/>
      <c r="AE33" s="420"/>
      <c r="AF33" s="420"/>
      <c r="AG33" s="420"/>
      <c r="AH33" s="420"/>
      <c r="AI33" s="420"/>
      <c r="AJ33" s="420"/>
      <c r="AK33" s="420"/>
      <c r="AL33" s="216"/>
      <c r="AM33" s="455" t="s">
        <v>200</v>
      </c>
      <c r="AN33" s="455"/>
      <c r="AO33" s="420" t="s">
        <v>201</v>
      </c>
      <c r="AP33" s="420"/>
      <c r="AQ33" s="420"/>
      <c r="AR33" s="420"/>
      <c r="AS33" s="420"/>
      <c r="AT33" s="420"/>
      <c r="AU33" s="420"/>
      <c r="AV33" s="420"/>
      <c r="AW33" s="420"/>
      <c r="AX33" s="420"/>
      <c r="AY33" s="420"/>
      <c r="AZ33" s="420"/>
      <c r="BA33" s="420"/>
      <c r="BB33" s="420"/>
      <c r="BC33" s="420"/>
      <c r="BD33" s="217"/>
      <c r="BE33" s="420" t="s">
        <v>202</v>
      </c>
      <c r="BF33" s="420"/>
      <c r="BG33" s="420" t="s">
        <v>203</v>
      </c>
      <c r="BH33" s="420"/>
      <c r="BI33" s="420"/>
      <c r="BJ33" s="420"/>
      <c r="BK33" s="420"/>
      <c r="BL33" s="420"/>
      <c r="BM33" s="420"/>
      <c r="BN33" s="420"/>
      <c r="BO33" s="420"/>
      <c r="BP33" s="420"/>
      <c r="BQ33" s="420"/>
      <c r="BR33" s="420"/>
      <c r="BS33" s="420"/>
      <c r="BT33" s="420"/>
      <c r="BU33" s="420"/>
      <c r="BV33" s="217"/>
      <c r="BW33" s="455" t="s">
        <v>202</v>
      </c>
      <c r="BX33" s="455"/>
      <c r="BY33" s="420" t="s">
        <v>204</v>
      </c>
      <c r="BZ33" s="420"/>
      <c r="CA33" s="420"/>
      <c r="CB33" s="420"/>
      <c r="CC33" s="420"/>
      <c r="CD33" s="420"/>
      <c r="CE33" s="420"/>
      <c r="CF33" s="420"/>
      <c r="CG33" s="420"/>
      <c r="CH33" s="420"/>
      <c r="CI33" s="420"/>
      <c r="CJ33" s="420"/>
      <c r="CK33" s="420"/>
      <c r="CL33" s="420"/>
      <c r="CM33" s="420"/>
      <c r="CN33" s="216"/>
      <c r="CO33" s="455" t="s">
        <v>198</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亘理名取共立衛生処理組合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やまもと地域振興公社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宮城県市町村職員退職手当組合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宮城県市町村非常勤消防団員補償報償組合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亘理地区行政事務組合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宮城県市町村自治振興センター</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宮城県後期高齢者医療広域連合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宮城県後期高齢者医療事業会計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d9H4oXcIm7jdXyGVnwcUW3jGX4v65XkAnATAsFFZ5WayeUM/yO+PRFydc61FyU9wLQ1SLlHt+lrB5Qex2OnJwA==" saltValue="Ukk6lopaVrWBIvkSQN/r7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election sqref="A1:XFD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2" t="s">
        <v>562</v>
      </c>
      <c r="D34" s="1212"/>
      <c r="E34" s="1213"/>
      <c r="F34" s="32">
        <v>64.3</v>
      </c>
      <c r="G34" s="33">
        <v>31.93</v>
      </c>
      <c r="H34" s="33">
        <v>18.5</v>
      </c>
      <c r="I34" s="33">
        <v>18</v>
      </c>
      <c r="J34" s="34">
        <v>19.809999999999999</v>
      </c>
      <c r="K34" s="22"/>
      <c r="L34" s="22"/>
      <c r="M34" s="22"/>
      <c r="N34" s="22"/>
      <c r="O34" s="22"/>
      <c r="P34" s="22"/>
    </row>
    <row r="35" spans="1:16" ht="39" customHeight="1" x14ac:dyDescent="0.15">
      <c r="A35" s="22"/>
      <c r="B35" s="35"/>
      <c r="C35" s="1206" t="s">
        <v>563</v>
      </c>
      <c r="D35" s="1207"/>
      <c r="E35" s="1208"/>
      <c r="F35" s="36">
        <v>0.55000000000000004</v>
      </c>
      <c r="G35" s="37">
        <v>3.36</v>
      </c>
      <c r="H35" s="37">
        <v>3.78</v>
      </c>
      <c r="I35" s="37">
        <v>2.66</v>
      </c>
      <c r="J35" s="38">
        <v>4.2699999999999996</v>
      </c>
      <c r="K35" s="22"/>
      <c r="L35" s="22"/>
      <c r="M35" s="22"/>
      <c r="N35" s="22"/>
      <c r="O35" s="22"/>
      <c r="P35" s="22"/>
    </row>
    <row r="36" spans="1:16" ht="39" customHeight="1" x14ac:dyDescent="0.15">
      <c r="A36" s="22"/>
      <c r="B36" s="35"/>
      <c r="C36" s="1206" t="s">
        <v>564</v>
      </c>
      <c r="D36" s="1207"/>
      <c r="E36" s="1208"/>
      <c r="F36" s="36">
        <v>0</v>
      </c>
      <c r="G36" s="37">
        <v>6.37</v>
      </c>
      <c r="H36" s="37">
        <v>7.5</v>
      </c>
      <c r="I36" s="37">
        <v>3.9</v>
      </c>
      <c r="J36" s="38">
        <v>3.88</v>
      </c>
      <c r="K36" s="22"/>
      <c r="L36" s="22"/>
      <c r="M36" s="22"/>
      <c r="N36" s="22"/>
      <c r="O36" s="22"/>
      <c r="P36" s="22"/>
    </row>
    <row r="37" spans="1:16" ht="39" customHeight="1" x14ac:dyDescent="0.15">
      <c r="A37" s="22"/>
      <c r="B37" s="35"/>
      <c r="C37" s="1206" t="s">
        <v>565</v>
      </c>
      <c r="D37" s="1207"/>
      <c r="E37" s="1208"/>
      <c r="F37" s="36">
        <v>3.87</v>
      </c>
      <c r="G37" s="37">
        <v>2.7</v>
      </c>
      <c r="H37" s="37">
        <v>1.26</v>
      </c>
      <c r="I37" s="37">
        <v>1.76</v>
      </c>
      <c r="J37" s="38">
        <v>2.44</v>
      </c>
      <c r="K37" s="22"/>
      <c r="L37" s="22"/>
      <c r="M37" s="22"/>
      <c r="N37" s="22"/>
      <c r="O37" s="22"/>
      <c r="P37" s="22"/>
    </row>
    <row r="38" spans="1:16" ht="39" customHeight="1" x14ac:dyDescent="0.15">
      <c r="A38" s="22"/>
      <c r="B38" s="35"/>
      <c r="C38" s="1206" t="s">
        <v>566</v>
      </c>
      <c r="D38" s="1207"/>
      <c r="E38" s="1208"/>
      <c r="F38" s="36">
        <v>1.54</v>
      </c>
      <c r="G38" s="37">
        <v>1.27</v>
      </c>
      <c r="H38" s="37">
        <v>2.2200000000000002</v>
      </c>
      <c r="I38" s="37">
        <v>2.81</v>
      </c>
      <c r="J38" s="38">
        <v>1.34</v>
      </c>
      <c r="K38" s="22"/>
      <c r="L38" s="22"/>
      <c r="M38" s="22"/>
      <c r="N38" s="22"/>
      <c r="O38" s="22"/>
      <c r="P38" s="22"/>
    </row>
    <row r="39" spans="1:16" ht="39" customHeight="1" x14ac:dyDescent="0.15">
      <c r="A39" s="22"/>
      <c r="B39" s="35"/>
      <c r="C39" s="1206" t="s">
        <v>567</v>
      </c>
      <c r="D39" s="1207"/>
      <c r="E39" s="1208"/>
      <c r="F39" s="36">
        <v>0.06</v>
      </c>
      <c r="G39" s="37">
        <v>0.03</v>
      </c>
      <c r="H39" s="37">
        <v>0.04</v>
      </c>
      <c r="I39" s="37">
        <v>0.06</v>
      </c>
      <c r="J39" s="38">
        <v>0.04</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568</v>
      </c>
      <c r="D42" s="1207"/>
      <c r="E42" s="1208"/>
      <c r="F42" s="36" t="s">
        <v>512</v>
      </c>
      <c r="G42" s="37" t="s">
        <v>512</v>
      </c>
      <c r="H42" s="37" t="s">
        <v>512</v>
      </c>
      <c r="I42" s="37" t="s">
        <v>512</v>
      </c>
      <c r="J42" s="38" t="s">
        <v>512</v>
      </c>
      <c r="K42" s="22"/>
      <c r="L42" s="22"/>
      <c r="M42" s="22"/>
      <c r="N42" s="22"/>
      <c r="O42" s="22"/>
      <c r="P42" s="22"/>
    </row>
    <row r="43" spans="1:16" ht="39" customHeight="1" thickBot="1" x14ac:dyDescent="0.2">
      <c r="A43" s="22"/>
      <c r="B43" s="40"/>
      <c r="C43" s="1209" t="s">
        <v>569</v>
      </c>
      <c r="D43" s="1210"/>
      <c r="E43" s="1211"/>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8BYcl1rmuIMzEKp1Sep3e7lCCSNECT1QMhRAEsJWpX9Pw96cSvXHwV4nO82KoLmVK1tYK505WtffzbDDZLo6A==" saltValue="BOtDP7iMJNoh/0c09bwX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130" zoomScaleNormal="13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527</v>
      </c>
      <c r="L45" s="60">
        <v>562</v>
      </c>
      <c r="M45" s="60">
        <v>550</v>
      </c>
      <c r="N45" s="60">
        <v>568</v>
      </c>
      <c r="O45" s="61">
        <v>570</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512</v>
      </c>
      <c r="L46" s="64" t="s">
        <v>512</v>
      </c>
      <c r="M46" s="64" t="s">
        <v>512</v>
      </c>
      <c r="N46" s="64" t="s">
        <v>512</v>
      </c>
      <c r="O46" s="65" t="s">
        <v>512</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512</v>
      </c>
      <c r="L47" s="64" t="s">
        <v>512</v>
      </c>
      <c r="M47" s="64" t="s">
        <v>512</v>
      </c>
      <c r="N47" s="64" t="s">
        <v>512</v>
      </c>
      <c r="O47" s="65" t="s">
        <v>512</v>
      </c>
      <c r="P47" s="48"/>
      <c r="Q47" s="48"/>
      <c r="R47" s="48"/>
      <c r="S47" s="48"/>
      <c r="T47" s="48"/>
      <c r="U47" s="48"/>
    </row>
    <row r="48" spans="1:21" ht="30.75" customHeight="1" x14ac:dyDescent="0.15">
      <c r="A48" s="48"/>
      <c r="B48" s="1216"/>
      <c r="C48" s="1217"/>
      <c r="D48" s="62"/>
      <c r="E48" s="1222" t="s">
        <v>15</v>
      </c>
      <c r="F48" s="1222"/>
      <c r="G48" s="1222"/>
      <c r="H48" s="1222"/>
      <c r="I48" s="1222"/>
      <c r="J48" s="1223"/>
      <c r="K48" s="63">
        <v>346</v>
      </c>
      <c r="L48" s="64">
        <v>362</v>
      </c>
      <c r="M48" s="64">
        <v>319</v>
      </c>
      <c r="N48" s="64">
        <v>305</v>
      </c>
      <c r="O48" s="65">
        <v>300</v>
      </c>
      <c r="P48" s="48"/>
      <c r="Q48" s="48"/>
      <c r="R48" s="48"/>
      <c r="S48" s="48"/>
      <c r="T48" s="48"/>
      <c r="U48" s="48"/>
    </row>
    <row r="49" spans="1:21" ht="30.75" customHeight="1" x14ac:dyDescent="0.15">
      <c r="A49" s="48"/>
      <c r="B49" s="1216"/>
      <c r="C49" s="1217"/>
      <c r="D49" s="62"/>
      <c r="E49" s="1222" t="s">
        <v>16</v>
      </c>
      <c r="F49" s="1222"/>
      <c r="G49" s="1222"/>
      <c r="H49" s="1222"/>
      <c r="I49" s="1222"/>
      <c r="J49" s="1223"/>
      <c r="K49" s="63">
        <v>7</v>
      </c>
      <c r="L49" s="64">
        <v>7</v>
      </c>
      <c r="M49" s="64">
        <v>6</v>
      </c>
      <c r="N49" s="64">
        <v>7</v>
      </c>
      <c r="O49" s="65">
        <v>7</v>
      </c>
      <c r="P49" s="48"/>
      <c r="Q49" s="48"/>
      <c r="R49" s="48"/>
      <c r="S49" s="48"/>
      <c r="T49" s="48"/>
      <c r="U49" s="48"/>
    </row>
    <row r="50" spans="1:21" ht="30.75" customHeight="1" x14ac:dyDescent="0.15">
      <c r="A50" s="48"/>
      <c r="B50" s="1216"/>
      <c r="C50" s="1217"/>
      <c r="D50" s="62"/>
      <c r="E50" s="1222" t="s">
        <v>17</v>
      </c>
      <c r="F50" s="1222"/>
      <c r="G50" s="1222"/>
      <c r="H50" s="1222"/>
      <c r="I50" s="1222"/>
      <c r="J50" s="1223"/>
      <c r="K50" s="63">
        <v>65</v>
      </c>
      <c r="L50" s="64">
        <v>65</v>
      </c>
      <c r="M50" s="64" t="s">
        <v>512</v>
      </c>
      <c r="N50" s="64" t="s">
        <v>512</v>
      </c>
      <c r="O50" s="65" t="s">
        <v>512</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512</v>
      </c>
      <c r="L51" s="64" t="s">
        <v>512</v>
      </c>
      <c r="M51" s="64" t="s">
        <v>512</v>
      </c>
      <c r="N51" s="64" t="s">
        <v>512</v>
      </c>
      <c r="O51" s="65" t="s">
        <v>512</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566</v>
      </c>
      <c r="L52" s="64">
        <v>553</v>
      </c>
      <c r="M52" s="64">
        <v>577</v>
      </c>
      <c r="N52" s="64">
        <v>582</v>
      </c>
      <c r="O52" s="65">
        <v>642</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379</v>
      </c>
      <c r="L53" s="69">
        <v>443</v>
      </c>
      <c r="M53" s="69">
        <v>298</v>
      </c>
      <c r="N53" s="69">
        <v>298</v>
      </c>
      <c r="O53" s="70">
        <v>235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591</v>
      </c>
      <c r="L57" s="84" t="s">
        <v>591</v>
      </c>
      <c r="M57" s="84" t="s">
        <v>591</v>
      </c>
      <c r="N57" s="84" t="s">
        <v>591</v>
      </c>
      <c r="O57" s="85" t="s">
        <v>591</v>
      </c>
    </row>
    <row r="58" spans="1:21" ht="31.5" customHeight="1" thickBot="1" x14ac:dyDescent="0.2">
      <c r="B58" s="1232"/>
      <c r="C58" s="1233"/>
      <c r="D58" s="1237" t="s">
        <v>27</v>
      </c>
      <c r="E58" s="1238"/>
      <c r="F58" s="1238"/>
      <c r="G58" s="1238"/>
      <c r="H58" s="1238"/>
      <c r="I58" s="1238"/>
      <c r="J58" s="1239"/>
      <c r="K58" s="86" t="s">
        <v>591</v>
      </c>
      <c r="L58" s="87" t="s">
        <v>591</v>
      </c>
      <c r="M58" s="87" t="s">
        <v>591</v>
      </c>
      <c r="N58" s="87" t="s">
        <v>591</v>
      </c>
      <c r="O58" s="88" t="s">
        <v>591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DMNZ/RY0k1Q7sThPHksPb6WLE5ixRIR6kkGzW2CTp7IGpheHFjQ+V9uWNYJPerFwNbOpkQ2nhqEhYbMblfPCw==" saltValue="5uKnUVzrKmLZcSkLOJEk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85" zoomScaleNormal="85" zoomScaleSheetLayoutView="100" workbookViewId="0">
      <selection sqref="A1:XFD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s="93" customFormat="1" ht="15" customHeight="1" x14ac:dyDescent="0.15"/>
    <row r="31" s="93" customFormat="1" ht="15" customHeight="1" x14ac:dyDescent="0.15"/>
    <row r="32" s="93" customFormat="1"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40" t="s">
        <v>30</v>
      </c>
      <c r="C41" s="1241"/>
      <c r="D41" s="102"/>
      <c r="E41" s="1246" t="s">
        <v>31</v>
      </c>
      <c r="F41" s="1246"/>
      <c r="G41" s="1246"/>
      <c r="H41" s="1247"/>
      <c r="I41" s="103">
        <v>6277</v>
      </c>
      <c r="J41" s="104">
        <v>6856</v>
      </c>
      <c r="K41" s="104">
        <v>7200</v>
      </c>
      <c r="L41" s="104">
        <v>7255</v>
      </c>
      <c r="M41" s="105">
        <v>7173</v>
      </c>
    </row>
    <row r="42" spans="2:13" ht="27.75" customHeight="1" x14ac:dyDescent="0.15">
      <c r="B42" s="1242"/>
      <c r="C42" s="1243"/>
      <c r="D42" s="106"/>
      <c r="E42" s="1248" t="s">
        <v>32</v>
      </c>
      <c r="F42" s="1248"/>
      <c r="G42" s="1248"/>
      <c r="H42" s="1249"/>
      <c r="I42" s="107">
        <v>118</v>
      </c>
      <c r="J42" s="108">
        <v>59</v>
      </c>
      <c r="K42" s="108" t="s">
        <v>512</v>
      </c>
      <c r="L42" s="108" t="s">
        <v>512</v>
      </c>
      <c r="M42" s="109" t="s">
        <v>512</v>
      </c>
    </row>
    <row r="43" spans="2:13" ht="27.75" customHeight="1" x14ac:dyDescent="0.15">
      <c r="B43" s="1242"/>
      <c r="C43" s="1243"/>
      <c r="D43" s="106"/>
      <c r="E43" s="1248" t="s">
        <v>33</v>
      </c>
      <c r="F43" s="1248"/>
      <c r="G43" s="1248"/>
      <c r="H43" s="1249"/>
      <c r="I43" s="107">
        <v>2549</v>
      </c>
      <c r="J43" s="108">
        <v>4446</v>
      </c>
      <c r="K43" s="108">
        <v>4231</v>
      </c>
      <c r="L43" s="108">
        <v>4094</v>
      </c>
      <c r="M43" s="109">
        <v>3676</v>
      </c>
    </row>
    <row r="44" spans="2:13" ht="27.75" customHeight="1" x14ac:dyDescent="0.15">
      <c r="B44" s="1242"/>
      <c r="C44" s="1243"/>
      <c r="D44" s="106"/>
      <c r="E44" s="1248" t="s">
        <v>34</v>
      </c>
      <c r="F44" s="1248"/>
      <c r="G44" s="1248"/>
      <c r="H44" s="1249"/>
      <c r="I44" s="107">
        <v>55</v>
      </c>
      <c r="J44" s="108">
        <v>54</v>
      </c>
      <c r="K44" s="108">
        <v>49</v>
      </c>
      <c r="L44" s="108">
        <v>150</v>
      </c>
      <c r="M44" s="109">
        <v>175</v>
      </c>
    </row>
    <row r="45" spans="2:13" ht="27.75" customHeight="1" x14ac:dyDescent="0.15">
      <c r="B45" s="1242"/>
      <c r="C45" s="1243"/>
      <c r="D45" s="106"/>
      <c r="E45" s="1248" t="s">
        <v>35</v>
      </c>
      <c r="F45" s="1248"/>
      <c r="G45" s="1248"/>
      <c r="H45" s="1249"/>
      <c r="I45" s="107">
        <v>1162</v>
      </c>
      <c r="J45" s="108">
        <v>1098</v>
      </c>
      <c r="K45" s="108">
        <v>999</v>
      </c>
      <c r="L45" s="108">
        <v>968</v>
      </c>
      <c r="M45" s="109">
        <v>932</v>
      </c>
    </row>
    <row r="46" spans="2:13" ht="27.75" customHeight="1" x14ac:dyDescent="0.15">
      <c r="B46" s="1242"/>
      <c r="C46" s="1243"/>
      <c r="D46" s="110"/>
      <c r="E46" s="1248" t="s">
        <v>36</v>
      </c>
      <c r="F46" s="1248"/>
      <c r="G46" s="1248"/>
      <c r="H46" s="1249"/>
      <c r="I46" s="107">
        <v>1</v>
      </c>
      <c r="J46" s="108" t="s">
        <v>512</v>
      </c>
      <c r="K46" s="108" t="s">
        <v>512</v>
      </c>
      <c r="L46" s="108" t="s">
        <v>512</v>
      </c>
      <c r="M46" s="109" t="s">
        <v>512</v>
      </c>
    </row>
    <row r="47" spans="2:13" ht="27.75" customHeight="1" x14ac:dyDescent="0.15">
      <c r="B47" s="1242"/>
      <c r="C47" s="1243"/>
      <c r="D47" s="111"/>
      <c r="E47" s="1250" t="s">
        <v>37</v>
      </c>
      <c r="F47" s="1251"/>
      <c r="G47" s="1251"/>
      <c r="H47" s="1252"/>
      <c r="I47" s="107" t="s">
        <v>512</v>
      </c>
      <c r="J47" s="108" t="s">
        <v>512</v>
      </c>
      <c r="K47" s="108" t="s">
        <v>512</v>
      </c>
      <c r="L47" s="108" t="s">
        <v>512</v>
      </c>
      <c r="M47" s="109" t="s">
        <v>512</v>
      </c>
    </row>
    <row r="48" spans="2:13" ht="27.75" customHeight="1" x14ac:dyDescent="0.15">
      <c r="B48" s="1242"/>
      <c r="C48" s="1243"/>
      <c r="D48" s="106"/>
      <c r="E48" s="1248" t="s">
        <v>38</v>
      </c>
      <c r="F48" s="1248"/>
      <c r="G48" s="1248"/>
      <c r="H48" s="1249"/>
      <c r="I48" s="107" t="s">
        <v>512</v>
      </c>
      <c r="J48" s="108" t="s">
        <v>512</v>
      </c>
      <c r="K48" s="108" t="s">
        <v>512</v>
      </c>
      <c r="L48" s="108" t="s">
        <v>512</v>
      </c>
      <c r="M48" s="109" t="s">
        <v>512</v>
      </c>
    </row>
    <row r="49" spans="2:13" ht="27.75" customHeight="1" x14ac:dyDescent="0.15">
      <c r="B49" s="1244"/>
      <c r="C49" s="1245"/>
      <c r="D49" s="106"/>
      <c r="E49" s="1248" t="s">
        <v>39</v>
      </c>
      <c r="F49" s="1248"/>
      <c r="G49" s="1248"/>
      <c r="H49" s="1249"/>
      <c r="I49" s="107" t="s">
        <v>512</v>
      </c>
      <c r="J49" s="108" t="s">
        <v>512</v>
      </c>
      <c r="K49" s="108" t="s">
        <v>512</v>
      </c>
      <c r="L49" s="108" t="s">
        <v>512</v>
      </c>
      <c r="M49" s="109" t="s">
        <v>512</v>
      </c>
    </row>
    <row r="50" spans="2:13" ht="27.75" customHeight="1" x14ac:dyDescent="0.15">
      <c r="B50" s="1253" t="s">
        <v>40</v>
      </c>
      <c r="C50" s="1254"/>
      <c r="D50" s="112"/>
      <c r="E50" s="1248" t="s">
        <v>41</v>
      </c>
      <c r="F50" s="1248"/>
      <c r="G50" s="1248"/>
      <c r="H50" s="1249"/>
      <c r="I50" s="107">
        <v>10114</v>
      </c>
      <c r="J50" s="108">
        <v>11807</v>
      </c>
      <c r="K50" s="108">
        <v>9917</v>
      </c>
      <c r="L50" s="108">
        <v>9288</v>
      </c>
      <c r="M50" s="109">
        <v>7614</v>
      </c>
    </row>
    <row r="51" spans="2:13" ht="27.75" customHeight="1" x14ac:dyDescent="0.15">
      <c r="B51" s="1242"/>
      <c r="C51" s="1243"/>
      <c r="D51" s="106"/>
      <c r="E51" s="1248" t="s">
        <v>42</v>
      </c>
      <c r="F51" s="1248"/>
      <c r="G51" s="1248"/>
      <c r="H51" s="1249"/>
      <c r="I51" s="107">
        <v>1192</v>
      </c>
      <c r="J51" s="108">
        <v>1473</v>
      </c>
      <c r="K51" s="108">
        <v>1921</v>
      </c>
      <c r="L51" s="108">
        <v>1823</v>
      </c>
      <c r="M51" s="109">
        <v>1691</v>
      </c>
    </row>
    <row r="52" spans="2:13" ht="27.75" customHeight="1" x14ac:dyDescent="0.15">
      <c r="B52" s="1244"/>
      <c r="C52" s="1245"/>
      <c r="D52" s="106"/>
      <c r="E52" s="1248" t="s">
        <v>43</v>
      </c>
      <c r="F52" s="1248"/>
      <c r="G52" s="1248"/>
      <c r="H52" s="1249"/>
      <c r="I52" s="107">
        <v>6525</v>
      </c>
      <c r="J52" s="108">
        <v>6688</v>
      </c>
      <c r="K52" s="108">
        <v>6899</v>
      </c>
      <c r="L52" s="108">
        <v>7315</v>
      </c>
      <c r="M52" s="109">
        <v>7401</v>
      </c>
    </row>
    <row r="53" spans="2:13" ht="27.75" customHeight="1" thickBot="1" x14ac:dyDescent="0.2">
      <c r="B53" s="1255" t="s">
        <v>44</v>
      </c>
      <c r="C53" s="1256"/>
      <c r="D53" s="113"/>
      <c r="E53" s="1257" t="s">
        <v>45</v>
      </c>
      <c r="F53" s="1257"/>
      <c r="G53" s="1257"/>
      <c r="H53" s="1258"/>
      <c r="I53" s="114">
        <v>-7669</v>
      </c>
      <c r="J53" s="115">
        <v>-7454</v>
      </c>
      <c r="K53" s="115">
        <v>-6258</v>
      </c>
      <c r="L53" s="115">
        <v>-5958</v>
      </c>
      <c r="M53" s="116">
        <v>-4750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VGxLYfaYerm/oohK5rJNzghc+8qrDnj8CCwBwHChL+3TTIpz2tYO+THwGITmkKhTZ1dbefCaoCpEV2dyzrSv0Q==" saltValue="x3wPFH/IGZloTt8ffmnL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7" t="s">
        <v>48</v>
      </c>
      <c r="D55" s="1267"/>
      <c r="E55" s="1268"/>
      <c r="F55" s="128">
        <v>5783</v>
      </c>
      <c r="G55" s="128">
        <v>4735</v>
      </c>
      <c r="H55" s="129">
        <v>3088</v>
      </c>
    </row>
    <row r="56" spans="2:8" ht="52.5" customHeight="1" x14ac:dyDescent="0.15">
      <c r="B56" s="130"/>
      <c r="C56" s="1269" t="s">
        <v>49</v>
      </c>
      <c r="D56" s="1269"/>
      <c r="E56" s="1270"/>
      <c r="F56" s="131">
        <v>520</v>
      </c>
      <c r="G56" s="131">
        <v>521</v>
      </c>
      <c r="H56" s="132">
        <v>521</v>
      </c>
    </row>
    <row r="57" spans="2:8" ht="53.25" customHeight="1" x14ac:dyDescent="0.15">
      <c r="B57" s="130"/>
      <c r="C57" s="1271" t="s">
        <v>50</v>
      </c>
      <c r="D57" s="1271"/>
      <c r="E57" s="1272"/>
      <c r="F57" s="133">
        <v>7802</v>
      </c>
      <c r="G57" s="133">
        <v>7063</v>
      </c>
      <c r="H57" s="134">
        <v>5890</v>
      </c>
    </row>
    <row r="58" spans="2:8" ht="45.75" customHeight="1" x14ac:dyDescent="0.15">
      <c r="B58" s="135"/>
      <c r="C58" s="1259" t="s">
        <v>583</v>
      </c>
      <c r="D58" s="1260"/>
      <c r="E58" s="1261"/>
      <c r="F58" s="136">
        <v>2502</v>
      </c>
      <c r="G58" s="136">
        <v>3010</v>
      </c>
      <c r="H58" s="137">
        <v>2988</v>
      </c>
    </row>
    <row r="59" spans="2:8" ht="45.75" customHeight="1" x14ac:dyDescent="0.15">
      <c r="B59" s="135"/>
      <c r="C59" s="1259" t="s">
        <v>584</v>
      </c>
      <c r="D59" s="1260"/>
      <c r="E59" s="1261"/>
      <c r="F59" s="136">
        <v>1448</v>
      </c>
      <c r="G59" s="136">
        <v>1318</v>
      </c>
      <c r="H59" s="137">
        <v>2622</v>
      </c>
    </row>
    <row r="60" spans="2:8" ht="45.75" customHeight="1" x14ac:dyDescent="0.15">
      <c r="B60" s="135"/>
      <c r="C60" s="1259" t="s">
        <v>585</v>
      </c>
      <c r="D60" s="1260"/>
      <c r="E60" s="1261"/>
      <c r="F60" s="136">
        <v>74</v>
      </c>
      <c r="G60" s="136">
        <v>67</v>
      </c>
      <c r="H60" s="137">
        <v>96</v>
      </c>
    </row>
    <row r="61" spans="2:8" ht="45.75" customHeight="1" x14ac:dyDescent="0.15">
      <c r="B61" s="135"/>
      <c r="C61" s="1259" t="s">
        <v>589</v>
      </c>
      <c r="D61" s="1260"/>
      <c r="E61" s="1261"/>
      <c r="F61" s="136">
        <v>61</v>
      </c>
      <c r="G61" s="136">
        <v>61</v>
      </c>
      <c r="H61" s="137">
        <v>61</v>
      </c>
    </row>
    <row r="62" spans="2:8" ht="45.75" customHeight="1" thickBot="1" x14ac:dyDescent="0.2">
      <c r="B62" s="138"/>
      <c r="C62" s="1262" t="s">
        <v>590</v>
      </c>
      <c r="D62" s="1263"/>
      <c r="E62" s="1264"/>
      <c r="F62" s="139">
        <v>44</v>
      </c>
      <c r="G62" s="139">
        <v>48</v>
      </c>
      <c r="H62" s="140">
        <v>51</v>
      </c>
    </row>
    <row r="63" spans="2:8" ht="52.5" customHeight="1" thickBot="1" x14ac:dyDescent="0.2">
      <c r="B63" s="141"/>
      <c r="C63" s="1265" t="s">
        <v>51</v>
      </c>
      <c r="D63" s="1265"/>
      <c r="E63" s="1266"/>
      <c r="F63" s="142">
        <v>14106</v>
      </c>
      <c r="G63" s="142">
        <v>12319</v>
      </c>
      <c r="H63" s="143">
        <v>9498</v>
      </c>
    </row>
    <row r="64" spans="2:8" ht="15" customHeight="1" x14ac:dyDescent="0.15"/>
  </sheetData>
  <sheetProtection algorithmName="SHA-512" hashValue="+DDTrVQglbNw5UkIDYSsAWn9yeFU5LQGYCRxRqRLS2KK0w2QCUIrqIqig36fMdBy9qzMURDQgvorC2zqvnyCpQ==" saltValue="6moWz4vXygEpS3bDv/I0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1271435</v>
      </c>
      <c r="E3" s="162"/>
      <c r="F3" s="163">
        <v>78903</v>
      </c>
      <c r="G3" s="164"/>
      <c r="H3" s="165"/>
    </row>
    <row r="4" spans="1:8" x14ac:dyDescent="0.15">
      <c r="A4" s="166"/>
      <c r="B4" s="167"/>
      <c r="C4" s="168"/>
      <c r="D4" s="169">
        <v>41566</v>
      </c>
      <c r="E4" s="170"/>
      <c r="F4" s="171">
        <v>49201</v>
      </c>
      <c r="G4" s="172"/>
      <c r="H4" s="173"/>
    </row>
    <row r="5" spans="1:8" x14ac:dyDescent="0.15">
      <c r="A5" s="154" t="s">
        <v>545</v>
      </c>
      <c r="B5" s="159"/>
      <c r="C5" s="160"/>
      <c r="D5" s="161">
        <v>461723</v>
      </c>
      <c r="E5" s="162"/>
      <c r="F5" s="163">
        <v>82993</v>
      </c>
      <c r="G5" s="164"/>
      <c r="H5" s="165"/>
    </row>
    <row r="6" spans="1:8" x14ac:dyDescent="0.15">
      <c r="A6" s="166"/>
      <c r="B6" s="167"/>
      <c r="C6" s="168"/>
      <c r="D6" s="169">
        <v>48634</v>
      </c>
      <c r="E6" s="170"/>
      <c r="F6" s="171">
        <v>46787</v>
      </c>
      <c r="G6" s="172"/>
      <c r="H6" s="173"/>
    </row>
    <row r="7" spans="1:8" x14ac:dyDescent="0.15">
      <c r="A7" s="154" t="s">
        <v>546</v>
      </c>
      <c r="B7" s="159"/>
      <c r="C7" s="160"/>
      <c r="D7" s="161">
        <v>219798</v>
      </c>
      <c r="E7" s="162"/>
      <c r="F7" s="163">
        <v>108252</v>
      </c>
      <c r="G7" s="164"/>
      <c r="H7" s="165"/>
    </row>
    <row r="8" spans="1:8" x14ac:dyDescent="0.15">
      <c r="A8" s="166"/>
      <c r="B8" s="167"/>
      <c r="C8" s="168"/>
      <c r="D8" s="169">
        <v>59789</v>
      </c>
      <c r="E8" s="170"/>
      <c r="F8" s="171">
        <v>50321</v>
      </c>
      <c r="G8" s="172"/>
      <c r="H8" s="173"/>
    </row>
    <row r="9" spans="1:8" x14ac:dyDescent="0.15">
      <c r="A9" s="154" t="s">
        <v>547</v>
      </c>
      <c r="B9" s="159"/>
      <c r="C9" s="160"/>
      <c r="D9" s="161">
        <v>311532</v>
      </c>
      <c r="E9" s="162"/>
      <c r="F9" s="163">
        <v>93492</v>
      </c>
      <c r="G9" s="164"/>
      <c r="H9" s="165"/>
    </row>
    <row r="10" spans="1:8" x14ac:dyDescent="0.15">
      <c r="A10" s="166"/>
      <c r="B10" s="167"/>
      <c r="C10" s="168"/>
      <c r="D10" s="169">
        <v>118927</v>
      </c>
      <c r="E10" s="170"/>
      <c r="F10" s="171">
        <v>53316</v>
      </c>
      <c r="G10" s="172"/>
      <c r="H10" s="173"/>
    </row>
    <row r="11" spans="1:8" x14ac:dyDescent="0.15">
      <c r="A11" s="154" t="s">
        <v>548</v>
      </c>
      <c r="B11" s="159"/>
      <c r="C11" s="160"/>
      <c r="D11" s="161">
        <v>321114</v>
      </c>
      <c r="E11" s="162"/>
      <c r="F11" s="163">
        <v>94796</v>
      </c>
      <c r="G11" s="164"/>
      <c r="H11" s="165"/>
    </row>
    <row r="12" spans="1:8" x14ac:dyDescent="0.15">
      <c r="A12" s="166"/>
      <c r="B12" s="167"/>
      <c r="C12" s="174"/>
      <c r="D12" s="169">
        <v>73446</v>
      </c>
      <c r="E12" s="170"/>
      <c r="F12" s="171">
        <v>55781</v>
      </c>
      <c r="G12" s="172"/>
      <c r="H12" s="173"/>
    </row>
    <row r="13" spans="1:8" x14ac:dyDescent="0.15">
      <c r="A13" s="154"/>
      <c r="B13" s="159"/>
      <c r="C13" s="175"/>
      <c r="D13" s="176">
        <v>517120</v>
      </c>
      <c r="E13" s="177"/>
      <c r="F13" s="178">
        <v>91687</v>
      </c>
      <c r="G13" s="179"/>
      <c r="H13" s="165"/>
    </row>
    <row r="14" spans="1:8" x14ac:dyDescent="0.15">
      <c r="A14" s="166"/>
      <c r="B14" s="167"/>
      <c r="C14" s="168"/>
      <c r="D14" s="169">
        <v>68472</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64.3</v>
      </c>
      <c r="C19" s="180">
        <f>ROUND(VALUE(SUBSTITUTE(実質収支比率等に係る経年分析!G$48,"▲","-")),2)</f>
        <v>31.93</v>
      </c>
      <c r="D19" s="180">
        <f>ROUND(VALUE(SUBSTITUTE(実質収支比率等に係る経年分析!H$48,"▲","-")),2)</f>
        <v>18.510000000000002</v>
      </c>
      <c r="E19" s="180">
        <f>ROUND(VALUE(SUBSTITUTE(実質収支比率等に係る経年分析!I$48,"▲","-")),2)</f>
        <v>18.010000000000002</v>
      </c>
      <c r="F19" s="180">
        <f>ROUND(VALUE(SUBSTITUTE(実質収支比率等に係る経年分析!J$48,"▲","-")),2)</f>
        <v>19.82</v>
      </c>
    </row>
    <row r="20" spans="1:11" x14ac:dyDescent="0.15">
      <c r="A20" s="180" t="s">
        <v>55</v>
      </c>
      <c r="B20" s="180">
        <f>ROUND(VALUE(SUBSTITUTE(実質収支比率等に係る経年分析!F$47,"▲","-")),2)</f>
        <v>170.7</v>
      </c>
      <c r="C20" s="180">
        <f>ROUND(VALUE(SUBSTITUTE(実質収支比率等に係る経年分析!G$47,"▲","-")),2)</f>
        <v>207.43</v>
      </c>
      <c r="D20" s="180">
        <f>ROUND(VALUE(SUBSTITUTE(実質収支比率等に係る経年分析!H$47,"▲","-")),2)</f>
        <v>144.57</v>
      </c>
      <c r="E20" s="180">
        <f>ROUND(VALUE(SUBSTITUTE(実質収支比率等に係る経年分析!I$47,"▲","-")),2)</f>
        <v>120.57</v>
      </c>
      <c r="F20" s="180">
        <f>ROUND(VALUE(SUBSTITUTE(実質収支比率等に係る経年分析!J$47,"▲","-")),2)</f>
        <v>73.540000000000006</v>
      </c>
    </row>
    <row r="21" spans="1:11" x14ac:dyDescent="0.15">
      <c r="A21" s="180" t="s">
        <v>56</v>
      </c>
      <c r="B21" s="180">
        <f>IF(ISNUMBER(VALUE(SUBSTITUTE(実質収支比率等に係る経年分析!F$49,"▲","-"))),ROUND(VALUE(SUBSTITUTE(実質収支比率等に係る経年分析!F$49,"▲","-")),2),NA())</f>
        <v>11.72</v>
      </c>
      <c r="C21" s="180">
        <f>IF(ISNUMBER(VALUE(SUBSTITUTE(実質収支比率等に係る経年分析!G$49,"▲","-"))),ROUND(VALUE(SUBSTITUTE(実質収支比率等に係る経年分析!G$49,"▲","-")),2),NA())</f>
        <v>-37.69</v>
      </c>
      <c r="D21" s="180">
        <f>IF(ISNUMBER(VALUE(SUBSTITUTE(実質収支比率等に係る経年分析!H$49,"▲","-"))),ROUND(VALUE(SUBSTITUTE(実質収支比率等に係る経年分析!H$49,"▲","-")),2),NA())</f>
        <v>-91.65</v>
      </c>
      <c r="E21" s="180">
        <f>IF(ISNUMBER(VALUE(SUBSTITUTE(実質収支比率等に係る経年分析!I$49,"▲","-"))),ROUND(VALUE(SUBSTITUTE(実質収支比率等に係る経年分析!I$49,"▲","-")),2),NA())</f>
        <v>-37.729999999999997</v>
      </c>
      <c r="F21" s="180">
        <f>IF(ISNUMBER(VALUE(SUBSTITUTE(実質収支比率等に係る経年分析!J$49,"▲","-"))),ROUND(VALUE(SUBSTITUTE(実質収支比率等に係る経年分析!J$49,"▲","-")),2),NA())</f>
        <v>-45.77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2.2200000000000002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2.81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1.34</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3.87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6.37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0.55000000000000004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4.2699999999999996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31.93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19.809999999999999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566</v>
      </c>
      <c r="E42" s="182"/>
      <c r="F42" s="182"/>
      <c r="G42" s="182">
        <f>'実質公債費比率（分子）の構造'!L$52</f>
        <v>553</v>
      </c>
      <c r="H42" s="182"/>
      <c r="I42" s="182"/>
      <c r="J42" s="182">
        <f>'実質公債費比率（分子）の構造'!M$52</f>
        <v>577</v>
      </c>
      <c r="K42" s="182"/>
      <c r="L42" s="182"/>
      <c r="M42" s="182">
        <f>'実質公債費比率（分子）の構造'!N$52</f>
        <v>582</v>
      </c>
      <c r="N42" s="182"/>
      <c r="O42" s="182"/>
      <c r="P42" s="182">
        <f>'実質公債費比率（分子）の構造'!O$52</f>
        <v>642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65</v>
      </c>
      <c r="C44" s="182"/>
      <c r="D44" s="182"/>
      <c r="E44" s="182">
        <f>'実質公債費比率（分子）の構造'!L$50</f>
        <v>65</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v>
      </c>
      <c r="C45" s="182"/>
      <c r="D45" s="182"/>
      <c r="E45" s="182">
        <f>'実質公債費比率（分子）の構造'!L$49</f>
        <v>7</v>
      </c>
      <c r="F45" s="182"/>
      <c r="G45" s="182"/>
      <c r="H45" s="182">
        <f>'実質公債費比率（分子）の構造'!M$49</f>
        <v>6</v>
      </c>
      <c r="I45" s="182"/>
      <c r="J45" s="182"/>
      <c r="K45" s="182">
        <f>'実質公債費比率（分子）の構造'!N$49</f>
        <v>7</v>
      </c>
      <c r="L45" s="182"/>
      <c r="M45" s="182"/>
      <c r="N45" s="182">
        <f>'実質公債費比率（分子）の構造'!O$49</f>
        <v>7</v>
      </c>
      <c r="O45" s="182"/>
      <c r="P45" s="182"/>
    </row>
    <row r="46" spans="1:16" x14ac:dyDescent="0.15">
      <c r="A46" s="182" t="s">
        <v>67</v>
      </c>
      <c r="B46" s="182">
        <f>'実質公債費比率（分子）の構造'!K$48</f>
        <v>346</v>
      </c>
      <c r="C46" s="182"/>
      <c r="D46" s="182"/>
      <c r="E46" s="182">
        <f>'実質公債費比率（分子）の構造'!L$48</f>
        <v>362</v>
      </c>
      <c r="F46" s="182"/>
      <c r="G46" s="182"/>
      <c r="H46" s="182">
        <f>'実質公債費比率（分子）の構造'!M$48</f>
        <v>319</v>
      </c>
      <c r="I46" s="182"/>
      <c r="J46" s="182"/>
      <c r="K46" s="182">
        <f>'実質公債費比率（分子）の構造'!N$48</f>
        <v>305</v>
      </c>
      <c r="L46" s="182"/>
      <c r="M46" s="182"/>
      <c r="N46" s="182">
        <f>'実質公債費比率（分子）の構造'!O$48</f>
        <v>300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527</v>
      </c>
      <c r="C49" s="182"/>
      <c r="D49" s="182"/>
      <c r="E49" s="182">
        <f>'実質公債費比率（分子）の構造'!L$45</f>
        <v>562</v>
      </c>
      <c r="F49" s="182"/>
      <c r="G49" s="182"/>
      <c r="H49" s="182">
        <f>'実質公債費比率（分子）の構造'!M$45</f>
        <v>550</v>
      </c>
      <c r="I49" s="182"/>
      <c r="J49" s="182"/>
      <c r="K49" s="182">
        <f>'実質公債費比率（分子）の構造'!N$45</f>
        <v>568</v>
      </c>
      <c r="L49" s="182"/>
      <c r="M49" s="182"/>
      <c r="N49" s="182">
        <f>'実質公債費比率（分子）の構造'!O$45</f>
        <v>570</v>
      </c>
      <c r="O49" s="182"/>
      <c r="P49" s="182"/>
    </row>
    <row r="50" spans="1:16" x14ac:dyDescent="0.15">
      <c r="A50" s="182" t="s">
        <v>71</v>
      </c>
      <c r="B50" s="182" t="e">
        <f>NA()</f>
        <v>#N/A</v>
      </c>
      <c r="C50" s="182">
        <f>IF(ISNUMBER('実質公債費比率（分子）の構造'!K$53),'実質公債費比率（分子）の構造'!K$53,NA())</f>
        <v>379</v>
      </c>
      <c r="D50" s="182" t="e">
        <f>NA()</f>
        <v>#N/A</v>
      </c>
      <c r="E50" s="182" t="e">
        <f>NA()</f>
        <v>#N/A</v>
      </c>
      <c r="F50" s="182">
        <f>IF(ISNUMBER('実質公債費比率（分子）の構造'!L$53),'実質公債費比率（分子）の構造'!L$53,NA())</f>
        <v>443</v>
      </c>
      <c r="G50" s="182" t="e">
        <f>NA()</f>
        <v>#N/A</v>
      </c>
      <c r="H50" s="182" t="e">
        <f>NA()</f>
        <v>#N/A</v>
      </c>
      <c r="I50" s="182">
        <f>IF(ISNUMBER('実質公債費比率（分子）の構造'!M$53),'実質公債費比率（分子）の構造'!M$53,NA())</f>
        <v>298</v>
      </c>
      <c r="J50" s="182" t="e">
        <f>NA()</f>
        <v>#N/A</v>
      </c>
      <c r="K50" s="182" t="e">
        <f>NA()</f>
        <v>#N/A</v>
      </c>
      <c r="L50" s="182">
        <f>IF(ISNUMBER('実質公債費比率（分子）の構造'!N$53),'実質公債費比率（分子）の構造'!N$53,NA())</f>
        <v>298</v>
      </c>
      <c r="M50" s="182" t="e">
        <f>NA()</f>
        <v>#N/A</v>
      </c>
      <c r="N50" s="182" t="e">
        <f>NA()</f>
        <v>#N/A</v>
      </c>
      <c r="O50" s="182">
        <f>IF(ISNUMBER('実質公債費比率（分子）の構造'!O$53),'実質公債費比率（分子）の構造'!O$53,NA())</f>
        <v>235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6525</v>
      </c>
      <c r="E56" s="181"/>
      <c r="F56" s="181"/>
      <c r="G56" s="181">
        <f>'将来負担比率（分子）の構造'!J$52</f>
        <v>6688</v>
      </c>
      <c r="H56" s="181"/>
      <c r="I56" s="181"/>
      <c r="J56" s="181">
        <f>'将来負担比率（分子）の構造'!K$52</f>
        <v>6899</v>
      </c>
      <c r="K56" s="181"/>
      <c r="L56" s="181"/>
      <c r="M56" s="181">
        <f>'将来負担比率（分子）の構造'!L$52</f>
        <v>7315</v>
      </c>
      <c r="N56" s="181"/>
      <c r="O56" s="181"/>
      <c r="P56" s="181">
        <f>'将来負担比率（分子）の構造'!M$52</f>
        <v>7401</v>
      </c>
    </row>
    <row r="57" spans="1:16" x14ac:dyDescent="0.15">
      <c r="A57" s="181" t="s">
        <v>42</v>
      </c>
      <c r="B57" s="181"/>
      <c r="C57" s="181"/>
      <c r="D57" s="181">
        <f>'将来負担比率（分子）の構造'!I$51</f>
        <v>1192</v>
      </c>
      <c r="E57" s="181"/>
      <c r="F57" s="181"/>
      <c r="G57" s="181">
        <f>'将来負担比率（分子）の構造'!J$51</f>
        <v>1473</v>
      </c>
      <c r="H57" s="181"/>
      <c r="I57" s="181"/>
      <c r="J57" s="181">
        <f>'将来負担比率（分子）の構造'!K$51</f>
        <v>1921</v>
      </c>
      <c r="K57" s="181"/>
      <c r="L57" s="181"/>
      <c r="M57" s="181">
        <f>'将来負担比率（分子）の構造'!L$51</f>
        <v>1823</v>
      </c>
      <c r="N57" s="181"/>
      <c r="O57" s="181"/>
      <c r="P57" s="181">
        <f>'将来負担比率（分子）の構造'!M$51</f>
        <v>1691</v>
      </c>
    </row>
    <row r="58" spans="1:16" x14ac:dyDescent="0.15">
      <c r="A58" s="181" t="s">
        <v>41</v>
      </c>
      <c r="B58" s="181"/>
      <c r="C58" s="181"/>
      <c r="D58" s="181">
        <f>'将来負担比率（分子）の構造'!I$50</f>
        <v>10114</v>
      </c>
      <c r="E58" s="181"/>
      <c r="F58" s="181"/>
      <c r="G58" s="181">
        <f>'将来負担比率（分子）の構造'!J$50</f>
        <v>11807</v>
      </c>
      <c r="H58" s="181"/>
      <c r="I58" s="181"/>
      <c r="J58" s="181">
        <f>'将来負担比率（分子）の構造'!K$50</f>
        <v>9917</v>
      </c>
      <c r="K58" s="181"/>
      <c r="L58" s="181"/>
      <c r="M58" s="181">
        <f>'将来負担比率（分子）の構造'!L$50</f>
        <v>9288</v>
      </c>
      <c r="N58" s="181"/>
      <c r="O58" s="181"/>
      <c r="P58" s="181">
        <f>'将来負担比率（分子）の構造'!M$50</f>
        <v>7614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1162</v>
      </c>
      <c r="C62" s="181"/>
      <c r="D62" s="181"/>
      <c r="E62" s="181">
        <f>'将来負担比率（分子）の構造'!J$45</f>
        <v>1098</v>
      </c>
      <c r="F62" s="181"/>
      <c r="G62" s="181"/>
      <c r="H62" s="181">
        <f>'将来負担比率（分子）の構造'!K$45</f>
        <v>999</v>
      </c>
      <c r="I62" s="181"/>
      <c r="J62" s="181"/>
      <c r="K62" s="181">
        <f>'将来負担比率（分子）の構造'!L$45</f>
        <v>968</v>
      </c>
      <c r="L62" s="181"/>
      <c r="M62" s="181"/>
      <c r="N62" s="181">
        <f>'将来負担比率（分子）の構造'!M$45</f>
        <v>932</v>
      </c>
      <c r="O62" s="181"/>
      <c r="P62" s="181"/>
    </row>
    <row r="63" spans="1:16" x14ac:dyDescent="0.15">
      <c r="A63" s="181" t="s">
        <v>34</v>
      </c>
      <c r="B63" s="181">
        <f>'将来負担比率（分子）の構造'!I$44</f>
        <v>55</v>
      </c>
      <c r="C63" s="181"/>
      <c r="D63" s="181"/>
      <c r="E63" s="181">
        <f>'将来負担比率（分子）の構造'!J$44</f>
        <v>54</v>
      </c>
      <c r="F63" s="181"/>
      <c r="G63" s="181"/>
      <c r="H63" s="181">
        <f>'将来負担比率（分子）の構造'!K$44</f>
        <v>49</v>
      </c>
      <c r="I63" s="181"/>
      <c r="J63" s="181"/>
      <c r="K63" s="181">
        <f>'将来負担比率（分子）の構造'!L$44</f>
        <v>150</v>
      </c>
      <c r="L63" s="181"/>
      <c r="M63" s="181"/>
      <c r="N63" s="181">
        <f>'将来負担比率（分子）の構造'!M$44</f>
        <v>175</v>
      </c>
      <c r="O63" s="181"/>
      <c r="P63" s="181"/>
    </row>
    <row r="64" spans="1:16" x14ac:dyDescent="0.15">
      <c r="A64" s="181" t="s">
        <v>33</v>
      </c>
      <c r="B64" s="181">
        <f>'将来負担比率（分子）の構造'!I$43</f>
        <v>2549</v>
      </c>
      <c r="C64" s="181"/>
      <c r="D64" s="181"/>
      <c r="E64" s="181">
        <f>'将来負担比率（分子）の構造'!J$43</f>
        <v>4446</v>
      </c>
      <c r="F64" s="181"/>
      <c r="G64" s="181"/>
      <c r="H64" s="181">
        <f>'将来負担比率（分子）の構造'!K$43</f>
        <v>4231</v>
      </c>
      <c r="I64" s="181"/>
      <c r="J64" s="181"/>
      <c r="K64" s="181">
        <f>'将来負担比率（分子）の構造'!L$43</f>
        <v>4094</v>
      </c>
      <c r="L64" s="181"/>
      <c r="M64" s="181"/>
      <c r="N64" s="181">
        <f>'将来負担比率（分子）の構造'!M$43</f>
        <v>3676</v>
      </c>
      <c r="O64" s="181"/>
      <c r="P64" s="181"/>
    </row>
    <row r="65" spans="1:16" x14ac:dyDescent="0.15">
      <c r="A65" s="181" t="s">
        <v>32</v>
      </c>
      <c r="B65" s="181">
        <f>'将来負担比率（分子）の構造'!I$42</f>
        <v>118</v>
      </c>
      <c r="C65" s="181"/>
      <c r="D65" s="181"/>
      <c r="E65" s="181">
        <f>'将来負担比率（分子）の構造'!J$42</f>
        <v>59</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6277</v>
      </c>
      <c r="C66" s="181"/>
      <c r="D66" s="181"/>
      <c r="E66" s="181">
        <f>'将来負担比率（分子）の構造'!J$41</f>
        <v>6856</v>
      </c>
      <c r="F66" s="181"/>
      <c r="G66" s="181"/>
      <c r="H66" s="181">
        <f>'将来負担比率（分子）の構造'!K$41</f>
        <v>7200</v>
      </c>
      <c r="I66" s="181"/>
      <c r="J66" s="181"/>
      <c r="K66" s="181">
        <f>'将来負担比率（分子）の構造'!L$41</f>
        <v>7255</v>
      </c>
      <c r="L66" s="181"/>
      <c r="M66" s="181"/>
      <c r="N66" s="181">
        <f>'将来負担比率（分子）の構造'!M$41</f>
        <v>7173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5783</v>
      </c>
      <c r="C72" s="185">
        <f>基金残高に係る経年分析!G55</f>
        <v>4735</v>
      </c>
      <c r="D72" s="185">
        <f>基金残高に係る経年分析!H55</f>
        <v>3088</v>
      </c>
    </row>
    <row r="73" spans="1:16" x14ac:dyDescent="0.15">
      <c r="A73" s="184" t="s">
        <v>78</v>
      </c>
      <c r="B73" s="185">
        <f>基金残高に係る経年分析!F56</f>
        <v>520</v>
      </c>
      <c r="C73" s="185">
        <f>基金残高に係る経年分析!G56</f>
        <v>521</v>
      </c>
      <c r="D73" s="185">
        <f>基金残高に係る経年分析!H56</f>
        <v>521</v>
      </c>
    </row>
    <row r="74" spans="1:16" x14ac:dyDescent="0.15">
      <c r="A74" s="184" t="s">
        <v>79</v>
      </c>
      <c r="B74" s="185">
        <f>基金残高に係る経年分析!F57</f>
        <v>7802</v>
      </c>
      <c r="C74" s="185">
        <f>基金残高に係る経年分析!G57</f>
        <v>7063</v>
      </c>
      <c r="D74" s="185">
        <f>基金残高に係る経年分析!H57</f>
        <v>5890</v>
      </c>
    </row>
  </sheetData>
  <sheetProtection algorithmName="SHA-512" hashValue="Ln58DtBUWzmAs0WTHVSLzabwpH8Cnz1yy41kwGndogluP6bDEf+qZUeKFzFcBynX91L2TRQVR0ZNUme66ZMjhg==" saltValue="j7C9S4wrdNacGsHzak5v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228</v>
      </c>
      <c r="C5" s="634"/>
      <c r="D5" s="634"/>
      <c r="E5" s="634"/>
      <c r="F5" s="634"/>
      <c r="G5" s="634"/>
      <c r="H5" s="634"/>
      <c r="I5" s="634"/>
      <c r="J5" s="634"/>
      <c r="K5" s="634"/>
      <c r="L5" s="634"/>
      <c r="M5" s="634"/>
      <c r="N5" s="634"/>
      <c r="O5" s="634"/>
      <c r="P5" s="634"/>
      <c r="Q5" s="635"/>
      <c r="R5" s="636">
        <v>1304357</v>
      </c>
      <c r="S5" s="637"/>
      <c r="T5" s="637"/>
      <c r="U5" s="637"/>
      <c r="V5" s="637"/>
      <c r="W5" s="637"/>
      <c r="X5" s="637"/>
      <c r="Y5" s="638"/>
      <c r="Z5" s="639">
        <v>7.9</v>
      </c>
      <c r="AA5" s="639"/>
      <c r="AB5" s="639"/>
      <c r="AC5" s="639"/>
      <c r="AD5" s="640">
        <v>1304357</v>
      </c>
      <c r="AE5" s="640"/>
      <c r="AF5" s="640"/>
      <c r="AG5" s="640"/>
      <c r="AH5" s="640"/>
      <c r="AI5" s="640"/>
      <c r="AJ5" s="640"/>
      <c r="AK5" s="640"/>
      <c r="AL5" s="641">
        <v>33.5</v>
      </c>
      <c r="AM5" s="642"/>
      <c r="AN5" s="642"/>
      <c r="AO5" s="643"/>
      <c r="AP5" s="633" t="s">
        <v>229</v>
      </c>
      <c r="AQ5" s="634"/>
      <c r="AR5" s="634"/>
      <c r="AS5" s="634"/>
      <c r="AT5" s="634"/>
      <c r="AU5" s="634"/>
      <c r="AV5" s="634"/>
      <c r="AW5" s="634"/>
      <c r="AX5" s="634"/>
      <c r="AY5" s="634"/>
      <c r="AZ5" s="634"/>
      <c r="BA5" s="634"/>
      <c r="BB5" s="634"/>
      <c r="BC5" s="634"/>
      <c r="BD5" s="634"/>
      <c r="BE5" s="634"/>
      <c r="BF5" s="635"/>
      <c r="BG5" s="647">
        <v>1304357</v>
      </c>
      <c r="BH5" s="648"/>
      <c r="BI5" s="648"/>
      <c r="BJ5" s="648"/>
      <c r="BK5" s="648"/>
      <c r="BL5" s="648"/>
      <c r="BM5" s="648"/>
      <c r="BN5" s="649"/>
      <c r="BO5" s="650">
        <v>100</v>
      </c>
      <c r="BP5" s="650"/>
      <c r="BQ5" s="650"/>
      <c r="BR5" s="650"/>
      <c r="BS5" s="651" t="s">
        <v>230</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222</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15">
      <c r="B6" s="644" t="s">
        <v>234</v>
      </c>
      <c r="C6" s="645"/>
      <c r="D6" s="645"/>
      <c r="E6" s="645"/>
      <c r="F6" s="645"/>
      <c r="G6" s="645"/>
      <c r="H6" s="645"/>
      <c r="I6" s="645"/>
      <c r="J6" s="645"/>
      <c r="K6" s="645"/>
      <c r="L6" s="645"/>
      <c r="M6" s="645"/>
      <c r="N6" s="645"/>
      <c r="O6" s="645"/>
      <c r="P6" s="645"/>
      <c r="Q6" s="646"/>
      <c r="R6" s="647">
        <v>83941</v>
      </c>
      <c r="S6" s="648"/>
      <c r="T6" s="648"/>
      <c r="U6" s="648"/>
      <c r="V6" s="648"/>
      <c r="W6" s="648"/>
      <c r="X6" s="648"/>
      <c r="Y6" s="649"/>
      <c r="Z6" s="650">
        <v>0.5</v>
      </c>
      <c r="AA6" s="650"/>
      <c r="AB6" s="650"/>
      <c r="AC6" s="650"/>
      <c r="AD6" s="651">
        <v>83941</v>
      </c>
      <c r="AE6" s="651"/>
      <c r="AF6" s="651"/>
      <c r="AG6" s="651"/>
      <c r="AH6" s="651"/>
      <c r="AI6" s="651"/>
      <c r="AJ6" s="651"/>
      <c r="AK6" s="651"/>
      <c r="AL6" s="652">
        <v>2.2000000000000002</v>
      </c>
      <c r="AM6" s="653"/>
      <c r="AN6" s="653"/>
      <c r="AO6" s="654"/>
      <c r="AP6" s="644" t="s">
        <v>235</v>
      </c>
      <c r="AQ6" s="645"/>
      <c r="AR6" s="645"/>
      <c r="AS6" s="645"/>
      <c r="AT6" s="645"/>
      <c r="AU6" s="645"/>
      <c r="AV6" s="645"/>
      <c r="AW6" s="645"/>
      <c r="AX6" s="645"/>
      <c r="AY6" s="645"/>
      <c r="AZ6" s="645"/>
      <c r="BA6" s="645"/>
      <c r="BB6" s="645"/>
      <c r="BC6" s="645"/>
      <c r="BD6" s="645"/>
      <c r="BE6" s="645"/>
      <c r="BF6" s="646"/>
      <c r="BG6" s="647">
        <v>1304357</v>
      </c>
      <c r="BH6" s="648"/>
      <c r="BI6" s="648"/>
      <c r="BJ6" s="648"/>
      <c r="BK6" s="648"/>
      <c r="BL6" s="648"/>
      <c r="BM6" s="648"/>
      <c r="BN6" s="649"/>
      <c r="BO6" s="650">
        <v>100</v>
      </c>
      <c r="BP6" s="650"/>
      <c r="BQ6" s="650"/>
      <c r="BR6" s="650"/>
      <c r="BS6" s="651" t="s">
        <v>230</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92408</v>
      </c>
      <c r="CS6" s="648"/>
      <c r="CT6" s="648"/>
      <c r="CU6" s="648"/>
      <c r="CV6" s="648"/>
      <c r="CW6" s="648"/>
      <c r="CX6" s="648"/>
      <c r="CY6" s="649"/>
      <c r="CZ6" s="641">
        <v>0.6</v>
      </c>
      <c r="DA6" s="642"/>
      <c r="DB6" s="642"/>
      <c r="DC6" s="661"/>
      <c r="DD6" s="656" t="s">
        <v>177</v>
      </c>
      <c r="DE6" s="648"/>
      <c r="DF6" s="648"/>
      <c r="DG6" s="648"/>
      <c r="DH6" s="648"/>
      <c r="DI6" s="648"/>
      <c r="DJ6" s="648"/>
      <c r="DK6" s="648"/>
      <c r="DL6" s="648"/>
      <c r="DM6" s="648"/>
      <c r="DN6" s="648"/>
      <c r="DO6" s="648"/>
      <c r="DP6" s="649"/>
      <c r="DQ6" s="656">
        <v>92408</v>
      </c>
      <c r="DR6" s="648"/>
      <c r="DS6" s="648"/>
      <c r="DT6" s="648"/>
      <c r="DU6" s="648"/>
      <c r="DV6" s="648"/>
      <c r="DW6" s="648"/>
      <c r="DX6" s="648"/>
      <c r="DY6" s="648"/>
      <c r="DZ6" s="648"/>
      <c r="EA6" s="648"/>
      <c r="EB6" s="648"/>
      <c r="EC6" s="657"/>
    </row>
    <row r="7" spans="2:143" ht="11.25" customHeight="1" x14ac:dyDescent="0.15">
      <c r="B7" s="644" t="s">
        <v>237</v>
      </c>
      <c r="C7" s="645"/>
      <c r="D7" s="645"/>
      <c r="E7" s="645"/>
      <c r="F7" s="645"/>
      <c r="G7" s="645"/>
      <c r="H7" s="645"/>
      <c r="I7" s="645"/>
      <c r="J7" s="645"/>
      <c r="K7" s="645"/>
      <c r="L7" s="645"/>
      <c r="M7" s="645"/>
      <c r="N7" s="645"/>
      <c r="O7" s="645"/>
      <c r="P7" s="645"/>
      <c r="Q7" s="646"/>
      <c r="R7" s="647">
        <v>631</v>
      </c>
      <c r="S7" s="648"/>
      <c r="T7" s="648"/>
      <c r="U7" s="648"/>
      <c r="V7" s="648"/>
      <c r="W7" s="648"/>
      <c r="X7" s="648"/>
      <c r="Y7" s="649"/>
      <c r="Z7" s="650">
        <v>0</v>
      </c>
      <c r="AA7" s="650"/>
      <c r="AB7" s="650"/>
      <c r="AC7" s="650"/>
      <c r="AD7" s="651">
        <v>631</v>
      </c>
      <c r="AE7" s="651"/>
      <c r="AF7" s="651"/>
      <c r="AG7" s="651"/>
      <c r="AH7" s="651"/>
      <c r="AI7" s="651"/>
      <c r="AJ7" s="651"/>
      <c r="AK7" s="651"/>
      <c r="AL7" s="652">
        <v>0</v>
      </c>
      <c r="AM7" s="653"/>
      <c r="AN7" s="653"/>
      <c r="AO7" s="654"/>
      <c r="AP7" s="644" t="s">
        <v>238</v>
      </c>
      <c r="AQ7" s="645"/>
      <c r="AR7" s="645"/>
      <c r="AS7" s="645"/>
      <c r="AT7" s="645"/>
      <c r="AU7" s="645"/>
      <c r="AV7" s="645"/>
      <c r="AW7" s="645"/>
      <c r="AX7" s="645"/>
      <c r="AY7" s="645"/>
      <c r="AZ7" s="645"/>
      <c r="BA7" s="645"/>
      <c r="BB7" s="645"/>
      <c r="BC7" s="645"/>
      <c r="BD7" s="645"/>
      <c r="BE7" s="645"/>
      <c r="BF7" s="646"/>
      <c r="BG7" s="647">
        <v>485493</v>
      </c>
      <c r="BH7" s="648"/>
      <c r="BI7" s="648"/>
      <c r="BJ7" s="648"/>
      <c r="BK7" s="648"/>
      <c r="BL7" s="648"/>
      <c r="BM7" s="648"/>
      <c r="BN7" s="649"/>
      <c r="BO7" s="650">
        <v>37.200000000000003</v>
      </c>
      <c r="BP7" s="650"/>
      <c r="BQ7" s="650"/>
      <c r="BR7" s="650"/>
      <c r="BS7" s="651" t="s">
        <v>230</v>
      </c>
      <c r="BT7" s="651"/>
      <c r="BU7" s="651"/>
      <c r="BV7" s="651"/>
      <c r="BW7" s="651"/>
      <c r="BX7" s="651"/>
      <c r="BY7" s="651"/>
      <c r="BZ7" s="651"/>
      <c r="CA7" s="651"/>
      <c r="CB7" s="655"/>
      <c r="CD7" s="662" t="s">
        <v>239</v>
      </c>
      <c r="CE7" s="663"/>
      <c r="CF7" s="663"/>
      <c r="CG7" s="663"/>
      <c r="CH7" s="663"/>
      <c r="CI7" s="663"/>
      <c r="CJ7" s="663"/>
      <c r="CK7" s="663"/>
      <c r="CL7" s="663"/>
      <c r="CM7" s="663"/>
      <c r="CN7" s="663"/>
      <c r="CO7" s="663"/>
      <c r="CP7" s="663"/>
      <c r="CQ7" s="664"/>
      <c r="CR7" s="647">
        <v>4145903</v>
      </c>
      <c r="CS7" s="648"/>
      <c r="CT7" s="648"/>
      <c r="CU7" s="648"/>
      <c r="CV7" s="648"/>
      <c r="CW7" s="648"/>
      <c r="CX7" s="648"/>
      <c r="CY7" s="649"/>
      <c r="CZ7" s="650">
        <v>28.3</v>
      </c>
      <c r="DA7" s="650"/>
      <c r="DB7" s="650"/>
      <c r="DC7" s="650"/>
      <c r="DD7" s="656">
        <v>6157</v>
      </c>
      <c r="DE7" s="648"/>
      <c r="DF7" s="648"/>
      <c r="DG7" s="648"/>
      <c r="DH7" s="648"/>
      <c r="DI7" s="648"/>
      <c r="DJ7" s="648"/>
      <c r="DK7" s="648"/>
      <c r="DL7" s="648"/>
      <c r="DM7" s="648"/>
      <c r="DN7" s="648"/>
      <c r="DO7" s="648"/>
      <c r="DP7" s="649"/>
      <c r="DQ7" s="656">
        <v>1552403</v>
      </c>
      <c r="DR7" s="648"/>
      <c r="DS7" s="648"/>
      <c r="DT7" s="648"/>
      <c r="DU7" s="648"/>
      <c r="DV7" s="648"/>
      <c r="DW7" s="648"/>
      <c r="DX7" s="648"/>
      <c r="DY7" s="648"/>
      <c r="DZ7" s="648"/>
      <c r="EA7" s="648"/>
      <c r="EB7" s="648"/>
      <c r="EC7" s="657"/>
    </row>
    <row r="8" spans="2:143" ht="11.25" customHeight="1" x14ac:dyDescent="0.15">
      <c r="B8" s="644" t="s">
        <v>240</v>
      </c>
      <c r="C8" s="645"/>
      <c r="D8" s="645"/>
      <c r="E8" s="645"/>
      <c r="F8" s="645"/>
      <c r="G8" s="645"/>
      <c r="H8" s="645"/>
      <c r="I8" s="645"/>
      <c r="J8" s="645"/>
      <c r="K8" s="645"/>
      <c r="L8" s="645"/>
      <c r="M8" s="645"/>
      <c r="N8" s="645"/>
      <c r="O8" s="645"/>
      <c r="P8" s="645"/>
      <c r="Q8" s="646"/>
      <c r="R8" s="647">
        <v>2881</v>
      </c>
      <c r="S8" s="648"/>
      <c r="T8" s="648"/>
      <c r="U8" s="648"/>
      <c r="V8" s="648"/>
      <c r="W8" s="648"/>
      <c r="X8" s="648"/>
      <c r="Y8" s="649"/>
      <c r="Z8" s="650">
        <v>0</v>
      </c>
      <c r="AA8" s="650"/>
      <c r="AB8" s="650"/>
      <c r="AC8" s="650"/>
      <c r="AD8" s="651">
        <v>2881</v>
      </c>
      <c r="AE8" s="651"/>
      <c r="AF8" s="651"/>
      <c r="AG8" s="651"/>
      <c r="AH8" s="651"/>
      <c r="AI8" s="651"/>
      <c r="AJ8" s="651"/>
      <c r="AK8" s="651"/>
      <c r="AL8" s="652">
        <v>0.1</v>
      </c>
      <c r="AM8" s="653"/>
      <c r="AN8" s="653"/>
      <c r="AO8" s="654"/>
      <c r="AP8" s="644" t="s">
        <v>241</v>
      </c>
      <c r="AQ8" s="645"/>
      <c r="AR8" s="645"/>
      <c r="AS8" s="645"/>
      <c r="AT8" s="645"/>
      <c r="AU8" s="645"/>
      <c r="AV8" s="645"/>
      <c r="AW8" s="645"/>
      <c r="AX8" s="645"/>
      <c r="AY8" s="645"/>
      <c r="AZ8" s="645"/>
      <c r="BA8" s="645"/>
      <c r="BB8" s="645"/>
      <c r="BC8" s="645"/>
      <c r="BD8" s="645"/>
      <c r="BE8" s="645"/>
      <c r="BF8" s="646"/>
      <c r="BG8" s="647">
        <v>21854</v>
      </c>
      <c r="BH8" s="648"/>
      <c r="BI8" s="648"/>
      <c r="BJ8" s="648"/>
      <c r="BK8" s="648"/>
      <c r="BL8" s="648"/>
      <c r="BM8" s="648"/>
      <c r="BN8" s="649"/>
      <c r="BO8" s="650">
        <v>1.7</v>
      </c>
      <c r="BP8" s="650"/>
      <c r="BQ8" s="650"/>
      <c r="BR8" s="650"/>
      <c r="BS8" s="656" t="s">
        <v>139</v>
      </c>
      <c r="BT8" s="648"/>
      <c r="BU8" s="648"/>
      <c r="BV8" s="648"/>
      <c r="BW8" s="648"/>
      <c r="BX8" s="648"/>
      <c r="BY8" s="648"/>
      <c r="BZ8" s="648"/>
      <c r="CA8" s="648"/>
      <c r="CB8" s="657"/>
      <c r="CD8" s="662" t="s">
        <v>242</v>
      </c>
      <c r="CE8" s="663"/>
      <c r="CF8" s="663"/>
      <c r="CG8" s="663"/>
      <c r="CH8" s="663"/>
      <c r="CI8" s="663"/>
      <c r="CJ8" s="663"/>
      <c r="CK8" s="663"/>
      <c r="CL8" s="663"/>
      <c r="CM8" s="663"/>
      <c r="CN8" s="663"/>
      <c r="CO8" s="663"/>
      <c r="CP8" s="663"/>
      <c r="CQ8" s="664"/>
      <c r="CR8" s="647">
        <v>1747700</v>
      </c>
      <c r="CS8" s="648"/>
      <c r="CT8" s="648"/>
      <c r="CU8" s="648"/>
      <c r="CV8" s="648"/>
      <c r="CW8" s="648"/>
      <c r="CX8" s="648"/>
      <c r="CY8" s="649"/>
      <c r="CZ8" s="650">
        <v>11.9</v>
      </c>
      <c r="DA8" s="650"/>
      <c r="DB8" s="650"/>
      <c r="DC8" s="650"/>
      <c r="DD8" s="656">
        <v>3746</v>
      </c>
      <c r="DE8" s="648"/>
      <c r="DF8" s="648"/>
      <c r="DG8" s="648"/>
      <c r="DH8" s="648"/>
      <c r="DI8" s="648"/>
      <c r="DJ8" s="648"/>
      <c r="DK8" s="648"/>
      <c r="DL8" s="648"/>
      <c r="DM8" s="648"/>
      <c r="DN8" s="648"/>
      <c r="DO8" s="648"/>
      <c r="DP8" s="649"/>
      <c r="DQ8" s="656">
        <v>1062642</v>
      </c>
      <c r="DR8" s="648"/>
      <c r="DS8" s="648"/>
      <c r="DT8" s="648"/>
      <c r="DU8" s="648"/>
      <c r="DV8" s="648"/>
      <c r="DW8" s="648"/>
      <c r="DX8" s="648"/>
      <c r="DY8" s="648"/>
      <c r="DZ8" s="648"/>
      <c r="EA8" s="648"/>
      <c r="EB8" s="648"/>
      <c r="EC8" s="657"/>
    </row>
    <row r="9" spans="2:143" ht="11.25" customHeight="1" x14ac:dyDescent="0.15">
      <c r="B9" s="644" t="s">
        <v>243</v>
      </c>
      <c r="C9" s="645"/>
      <c r="D9" s="645"/>
      <c r="E9" s="645"/>
      <c r="F9" s="645"/>
      <c r="G9" s="645"/>
      <c r="H9" s="645"/>
      <c r="I9" s="645"/>
      <c r="J9" s="645"/>
      <c r="K9" s="645"/>
      <c r="L9" s="645"/>
      <c r="M9" s="645"/>
      <c r="N9" s="645"/>
      <c r="O9" s="645"/>
      <c r="P9" s="645"/>
      <c r="Q9" s="646"/>
      <c r="R9" s="647">
        <v>3244</v>
      </c>
      <c r="S9" s="648"/>
      <c r="T9" s="648"/>
      <c r="U9" s="648"/>
      <c r="V9" s="648"/>
      <c r="W9" s="648"/>
      <c r="X9" s="648"/>
      <c r="Y9" s="649"/>
      <c r="Z9" s="650">
        <v>0</v>
      </c>
      <c r="AA9" s="650"/>
      <c r="AB9" s="650"/>
      <c r="AC9" s="650"/>
      <c r="AD9" s="651">
        <v>3244</v>
      </c>
      <c r="AE9" s="651"/>
      <c r="AF9" s="651"/>
      <c r="AG9" s="651"/>
      <c r="AH9" s="651"/>
      <c r="AI9" s="651"/>
      <c r="AJ9" s="651"/>
      <c r="AK9" s="651"/>
      <c r="AL9" s="652">
        <v>0.1</v>
      </c>
      <c r="AM9" s="653"/>
      <c r="AN9" s="653"/>
      <c r="AO9" s="654"/>
      <c r="AP9" s="644" t="s">
        <v>244</v>
      </c>
      <c r="AQ9" s="645"/>
      <c r="AR9" s="645"/>
      <c r="AS9" s="645"/>
      <c r="AT9" s="645"/>
      <c r="AU9" s="645"/>
      <c r="AV9" s="645"/>
      <c r="AW9" s="645"/>
      <c r="AX9" s="645"/>
      <c r="AY9" s="645"/>
      <c r="AZ9" s="645"/>
      <c r="BA9" s="645"/>
      <c r="BB9" s="645"/>
      <c r="BC9" s="645"/>
      <c r="BD9" s="645"/>
      <c r="BE9" s="645"/>
      <c r="BF9" s="646"/>
      <c r="BG9" s="647">
        <v>415239</v>
      </c>
      <c r="BH9" s="648"/>
      <c r="BI9" s="648"/>
      <c r="BJ9" s="648"/>
      <c r="BK9" s="648"/>
      <c r="BL9" s="648"/>
      <c r="BM9" s="648"/>
      <c r="BN9" s="649"/>
      <c r="BO9" s="650">
        <v>31.8</v>
      </c>
      <c r="BP9" s="650"/>
      <c r="BQ9" s="650"/>
      <c r="BR9" s="650"/>
      <c r="BS9" s="656" t="s">
        <v>230</v>
      </c>
      <c r="BT9" s="648"/>
      <c r="BU9" s="648"/>
      <c r="BV9" s="648"/>
      <c r="BW9" s="648"/>
      <c r="BX9" s="648"/>
      <c r="BY9" s="648"/>
      <c r="BZ9" s="648"/>
      <c r="CA9" s="648"/>
      <c r="CB9" s="657"/>
      <c r="CD9" s="662" t="s">
        <v>245</v>
      </c>
      <c r="CE9" s="663"/>
      <c r="CF9" s="663"/>
      <c r="CG9" s="663"/>
      <c r="CH9" s="663"/>
      <c r="CI9" s="663"/>
      <c r="CJ9" s="663"/>
      <c r="CK9" s="663"/>
      <c r="CL9" s="663"/>
      <c r="CM9" s="663"/>
      <c r="CN9" s="663"/>
      <c r="CO9" s="663"/>
      <c r="CP9" s="663"/>
      <c r="CQ9" s="664"/>
      <c r="CR9" s="647">
        <v>619853</v>
      </c>
      <c r="CS9" s="648"/>
      <c r="CT9" s="648"/>
      <c r="CU9" s="648"/>
      <c r="CV9" s="648"/>
      <c r="CW9" s="648"/>
      <c r="CX9" s="648"/>
      <c r="CY9" s="649"/>
      <c r="CZ9" s="650">
        <v>4.2</v>
      </c>
      <c r="DA9" s="650"/>
      <c r="DB9" s="650"/>
      <c r="DC9" s="650"/>
      <c r="DD9" s="656">
        <v>35952</v>
      </c>
      <c r="DE9" s="648"/>
      <c r="DF9" s="648"/>
      <c r="DG9" s="648"/>
      <c r="DH9" s="648"/>
      <c r="DI9" s="648"/>
      <c r="DJ9" s="648"/>
      <c r="DK9" s="648"/>
      <c r="DL9" s="648"/>
      <c r="DM9" s="648"/>
      <c r="DN9" s="648"/>
      <c r="DO9" s="648"/>
      <c r="DP9" s="649"/>
      <c r="DQ9" s="656">
        <v>381486</v>
      </c>
      <c r="DR9" s="648"/>
      <c r="DS9" s="648"/>
      <c r="DT9" s="648"/>
      <c r="DU9" s="648"/>
      <c r="DV9" s="648"/>
      <c r="DW9" s="648"/>
      <c r="DX9" s="648"/>
      <c r="DY9" s="648"/>
      <c r="DZ9" s="648"/>
      <c r="EA9" s="648"/>
      <c r="EB9" s="648"/>
      <c r="EC9" s="657"/>
    </row>
    <row r="10" spans="2:143" ht="11.25" customHeight="1" x14ac:dyDescent="0.15">
      <c r="B10" s="644" t="s">
        <v>246</v>
      </c>
      <c r="C10" s="645"/>
      <c r="D10" s="645"/>
      <c r="E10" s="645"/>
      <c r="F10" s="645"/>
      <c r="G10" s="645"/>
      <c r="H10" s="645"/>
      <c r="I10" s="645"/>
      <c r="J10" s="645"/>
      <c r="K10" s="645"/>
      <c r="L10" s="645"/>
      <c r="M10" s="645"/>
      <c r="N10" s="645"/>
      <c r="O10" s="645"/>
      <c r="P10" s="645"/>
      <c r="Q10" s="646"/>
      <c r="R10" s="647" t="s">
        <v>139</v>
      </c>
      <c r="S10" s="648"/>
      <c r="T10" s="648"/>
      <c r="U10" s="648"/>
      <c r="V10" s="648"/>
      <c r="W10" s="648"/>
      <c r="X10" s="648"/>
      <c r="Y10" s="649"/>
      <c r="Z10" s="650" t="s">
        <v>230</v>
      </c>
      <c r="AA10" s="650"/>
      <c r="AB10" s="650"/>
      <c r="AC10" s="650"/>
      <c r="AD10" s="651" t="s">
        <v>139</v>
      </c>
      <c r="AE10" s="651"/>
      <c r="AF10" s="651"/>
      <c r="AG10" s="651"/>
      <c r="AH10" s="651"/>
      <c r="AI10" s="651"/>
      <c r="AJ10" s="651"/>
      <c r="AK10" s="651"/>
      <c r="AL10" s="652" t="s">
        <v>139</v>
      </c>
      <c r="AM10" s="653"/>
      <c r="AN10" s="653"/>
      <c r="AO10" s="654"/>
      <c r="AP10" s="644" t="s">
        <v>247</v>
      </c>
      <c r="AQ10" s="645"/>
      <c r="AR10" s="645"/>
      <c r="AS10" s="645"/>
      <c r="AT10" s="645"/>
      <c r="AU10" s="645"/>
      <c r="AV10" s="645"/>
      <c r="AW10" s="645"/>
      <c r="AX10" s="645"/>
      <c r="AY10" s="645"/>
      <c r="AZ10" s="645"/>
      <c r="BA10" s="645"/>
      <c r="BB10" s="645"/>
      <c r="BC10" s="645"/>
      <c r="BD10" s="645"/>
      <c r="BE10" s="645"/>
      <c r="BF10" s="646"/>
      <c r="BG10" s="647">
        <v>22762</v>
      </c>
      <c r="BH10" s="648"/>
      <c r="BI10" s="648"/>
      <c r="BJ10" s="648"/>
      <c r="BK10" s="648"/>
      <c r="BL10" s="648"/>
      <c r="BM10" s="648"/>
      <c r="BN10" s="649"/>
      <c r="BO10" s="650">
        <v>1.7</v>
      </c>
      <c r="BP10" s="650"/>
      <c r="BQ10" s="650"/>
      <c r="BR10" s="650"/>
      <c r="BS10" s="656" t="s">
        <v>139</v>
      </c>
      <c r="BT10" s="648"/>
      <c r="BU10" s="648"/>
      <c r="BV10" s="648"/>
      <c r="BW10" s="648"/>
      <c r="BX10" s="648"/>
      <c r="BY10" s="648"/>
      <c r="BZ10" s="648"/>
      <c r="CA10" s="648"/>
      <c r="CB10" s="657"/>
      <c r="CD10" s="662" t="s">
        <v>248</v>
      </c>
      <c r="CE10" s="663"/>
      <c r="CF10" s="663"/>
      <c r="CG10" s="663"/>
      <c r="CH10" s="663"/>
      <c r="CI10" s="663"/>
      <c r="CJ10" s="663"/>
      <c r="CK10" s="663"/>
      <c r="CL10" s="663"/>
      <c r="CM10" s="663"/>
      <c r="CN10" s="663"/>
      <c r="CO10" s="663"/>
      <c r="CP10" s="663"/>
      <c r="CQ10" s="664"/>
      <c r="CR10" s="647">
        <v>15356</v>
      </c>
      <c r="CS10" s="648"/>
      <c r="CT10" s="648"/>
      <c r="CU10" s="648"/>
      <c r="CV10" s="648"/>
      <c r="CW10" s="648"/>
      <c r="CX10" s="648"/>
      <c r="CY10" s="649"/>
      <c r="CZ10" s="650">
        <v>0.1</v>
      </c>
      <c r="DA10" s="650"/>
      <c r="DB10" s="650"/>
      <c r="DC10" s="650"/>
      <c r="DD10" s="656" t="s">
        <v>139</v>
      </c>
      <c r="DE10" s="648"/>
      <c r="DF10" s="648"/>
      <c r="DG10" s="648"/>
      <c r="DH10" s="648"/>
      <c r="DI10" s="648"/>
      <c r="DJ10" s="648"/>
      <c r="DK10" s="648"/>
      <c r="DL10" s="648"/>
      <c r="DM10" s="648"/>
      <c r="DN10" s="648"/>
      <c r="DO10" s="648"/>
      <c r="DP10" s="649"/>
      <c r="DQ10" s="656">
        <v>15351</v>
      </c>
      <c r="DR10" s="648"/>
      <c r="DS10" s="648"/>
      <c r="DT10" s="648"/>
      <c r="DU10" s="648"/>
      <c r="DV10" s="648"/>
      <c r="DW10" s="648"/>
      <c r="DX10" s="648"/>
      <c r="DY10" s="648"/>
      <c r="DZ10" s="648"/>
      <c r="EA10" s="648"/>
      <c r="EB10" s="648"/>
      <c r="EC10" s="657"/>
    </row>
    <row r="11" spans="2:143" ht="11.25" customHeight="1" x14ac:dyDescent="0.15">
      <c r="B11" s="644" t="s">
        <v>249</v>
      </c>
      <c r="C11" s="645"/>
      <c r="D11" s="645"/>
      <c r="E11" s="645"/>
      <c r="F11" s="645"/>
      <c r="G11" s="645"/>
      <c r="H11" s="645"/>
      <c r="I11" s="645"/>
      <c r="J11" s="645"/>
      <c r="K11" s="645"/>
      <c r="L11" s="645"/>
      <c r="M11" s="645"/>
      <c r="N11" s="645"/>
      <c r="O11" s="645"/>
      <c r="P11" s="645"/>
      <c r="Q11" s="646"/>
      <c r="R11" s="647">
        <v>253523</v>
      </c>
      <c r="S11" s="648"/>
      <c r="T11" s="648"/>
      <c r="U11" s="648"/>
      <c r="V11" s="648"/>
      <c r="W11" s="648"/>
      <c r="X11" s="648"/>
      <c r="Y11" s="649"/>
      <c r="Z11" s="652">
        <v>1.5</v>
      </c>
      <c r="AA11" s="653"/>
      <c r="AB11" s="653"/>
      <c r="AC11" s="665"/>
      <c r="AD11" s="656">
        <v>253523</v>
      </c>
      <c r="AE11" s="648"/>
      <c r="AF11" s="648"/>
      <c r="AG11" s="648"/>
      <c r="AH11" s="648"/>
      <c r="AI11" s="648"/>
      <c r="AJ11" s="648"/>
      <c r="AK11" s="649"/>
      <c r="AL11" s="652">
        <v>6.5</v>
      </c>
      <c r="AM11" s="653"/>
      <c r="AN11" s="653"/>
      <c r="AO11" s="654"/>
      <c r="AP11" s="644" t="s">
        <v>250</v>
      </c>
      <c r="AQ11" s="645"/>
      <c r="AR11" s="645"/>
      <c r="AS11" s="645"/>
      <c r="AT11" s="645"/>
      <c r="AU11" s="645"/>
      <c r="AV11" s="645"/>
      <c r="AW11" s="645"/>
      <c r="AX11" s="645"/>
      <c r="AY11" s="645"/>
      <c r="AZ11" s="645"/>
      <c r="BA11" s="645"/>
      <c r="BB11" s="645"/>
      <c r="BC11" s="645"/>
      <c r="BD11" s="645"/>
      <c r="BE11" s="645"/>
      <c r="BF11" s="646"/>
      <c r="BG11" s="647">
        <v>25638</v>
      </c>
      <c r="BH11" s="648"/>
      <c r="BI11" s="648"/>
      <c r="BJ11" s="648"/>
      <c r="BK11" s="648"/>
      <c r="BL11" s="648"/>
      <c r="BM11" s="648"/>
      <c r="BN11" s="649"/>
      <c r="BO11" s="650">
        <v>2</v>
      </c>
      <c r="BP11" s="650"/>
      <c r="BQ11" s="650"/>
      <c r="BR11" s="650"/>
      <c r="BS11" s="656" t="s">
        <v>139</v>
      </c>
      <c r="BT11" s="648"/>
      <c r="BU11" s="648"/>
      <c r="BV11" s="648"/>
      <c r="BW11" s="648"/>
      <c r="BX11" s="648"/>
      <c r="BY11" s="648"/>
      <c r="BZ11" s="648"/>
      <c r="CA11" s="648"/>
      <c r="CB11" s="657"/>
      <c r="CD11" s="662" t="s">
        <v>251</v>
      </c>
      <c r="CE11" s="663"/>
      <c r="CF11" s="663"/>
      <c r="CG11" s="663"/>
      <c r="CH11" s="663"/>
      <c r="CI11" s="663"/>
      <c r="CJ11" s="663"/>
      <c r="CK11" s="663"/>
      <c r="CL11" s="663"/>
      <c r="CM11" s="663"/>
      <c r="CN11" s="663"/>
      <c r="CO11" s="663"/>
      <c r="CP11" s="663"/>
      <c r="CQ11" s="664"/>
      <c r="CR11" s="647">
        <v>1732126</v>
      </c>
      <c r="CS11" s="648"/>
      <c r="CT11" s="648"/>
      <c r="CU11" s="648"/>
      <c r="CV11" s="648"/>
      <c r="CW11" s="648"/>
      <c r="CX11" s="648"/>
      <c r="CY11" s="649"/>
      <c r="CZ11" s="650">
        <v>11.8</v>
      </c>
      <c r="DA11" s="650"/>
      <c r="DB11" s="650"/>
      <c r="DC11" s="650"/>
      <c r="DD11" s="656">
        <v>1205577</v>
      </c>
      <c r="DE11" s="648"/>
      <c r="DF11" s="648"/>
      <c r="DG11" s="648"/>
      <c r="DH11" s="648"/>
      <c r="DI11" s="648"/>
      <c r="DJ11" s="648"/>
      <c r="DK11" s="648"/>
      <c r="DL11" s="648"/>
      <c r="DM11" s="648"/>
      <c r="DN11" s="648"/>
      <c r="DO11" s="648"/>
      <c r="DP11" s="649"/>
      <c r="DQ11" s="656">
        <v>663154</v>
      </c>
      <c r="DR11" s="648"/>
      <c r="DS11" s="648"/>
      <c r="DT11" s="648"/>
      <c r="DU11" s="648"/>
      <c r="DV11" s="648"/>
      <c r="DW11" s="648"/>
      <c r="DX11" s="648"/>
      <c r="DY11" s="648"/>
      <c r="DZ11" s="648"/>
      <c r="EA11" s="648"/>
      <c r="EB11" s="648"/>
      <c r="EC11" s="657"/>
    </row>
    <row r="12" spans="2:143" ht="11.25" customHeight="1" x14ac:dyDescent="0.15">
      <c r="B12" s="644" t="s">
        <v>252</v>
      </c>
      <c r="C12" s="645"/>
      <c r="D12" s="645"/>
      <c r="E12" s="645"/>
      <c r="F12" s="645"/>
      <c r="G12" s="645"/>
      <c r="H12" s="645"/>
      <c r="I12" s="645"/>
      <c r="J12" s="645"/>
      <c r="K12" s="645"/>
      <c r="L12" s="645"/>
      <c r="M12" s="645"/>
      <c r="N12" s="645"/>
      <c r="O12" s="645"/>
      <c r="P12" s="645"/>
      <c r="Q12" s="646"/>
      <c r="R12" s="647">
        <v>15749</v>
      </c>
      <c r="S12" s="648"/>
      <c r="T12" s="648"/>
      <c r="U12" s="648"/>
      <c r="V12" s="648"/>
      <c r="W12" s="648"/>
      <c r="X12" s="648"/>
      <c r="Y12" s="649"/>
      <c r="Z12" s="650">
        <v>0.1</v>
      </c>
      <c r="AA12" s="650"/>
      <c r="AB12" s="650"/>
      <c r="AC12" s="650"/>
      <c r="AD12" s="651">
        <v>15749</v>
      </c>
      <c r="AE12" s="651"/>
      <c r="AF12" s="651"/>
      <c r="AG12" s="651"/>
      <c r="AH12" s="651"/>
      <c r="AI12" s="651"/>
      <c r="AJ12" s="651"/>
      <c r="AK12" s="651"/>
      <c r="AL12" s="652">
        <v>0.4</v>
      </c>
      <c r="AM12" s="653"/>
      <c r="AN12" s="653"/>
      <c r="AO12" s="654"/>
      <c r="AP12" s="644" t="s">
        <v>253</v>
      </c>
      <c r="AQ12" s="645"/>
      <c r="AR12" s="645"/>
      <c r="AS12" s="645"/>
      <c r="AT12" s="645"/>
      <c r="AU12" s="645"/>
      <c r="AV12" s="645"/>
      <c r="AW12" s="645"/>
      <c r="AX12" s="645"/>
      <c r="AY12" s="645"/>
      <c r="AZ12" s="645"/>
      <c r="BA12" s="645"/>
      <c r="BB12" s="645"/>
      <c r="BC12" s="645"/>
      <c r="BD12" s="645"/>
      <c r="BE12" s="645"/>
      <c r="BF12" s="646"/>
      <c r="BG12" s="647">
        <v>701524</v>
      </c>
      <c r="BH12" s="648"/>
      <c r="BI12" s="648"/>
      <c r="BJ12" s="648"/>
      <c r="BK12" s="648"/>
      <c r="BL12" s="648"/>
      <c r="BM12" s="648"/>
      <c r="BN12" s="649"/>
      <c r="BO12" s="650">
        <v>53.8</v>
      </c>
      <c r="BP12" s="650"/>
      <c r="BQ12" s="650"/>
      <c r="BR12" s="650"/>
      <c r="BS12" s="656" t="s">
        <v>139</v>
      </c>
      <c r="BT12" s="648"/>
      <c r="BU12" s="648"/>
      <c r="BV12" s="648"/>
      <c r="BW12" s="648"/>
      <c r="BX12" s="648"/>
      <c r="BY12" s="648"/>
      <c r="BZ12" s="648"/>
      <c r="CA12" s="648"/>
      <c r="CB12" s="657"/>
      <c r="CD12" s="662" t="s">
        <v>254</v>
      </c>
      <c r="CE12" s="663"/>
      <c r="CF12" s="663"/>
      <c r="CG12" s="663"/>
      <c r="CH12" s="663"/>
      <c r="CI12" s="663"/>
      <c r="CJ12" s="663"/>
      <c r="CK12" s="663"/>
      <c r="CL12" s="663"/>
      <c r="CM12" s="663"/>
      <c r="CN12" s="663"/>
      <c r="CO12" s="663"/>
      <c r="CP12" s="663"/>
      <c r="CQ12" s="664"/>
      <c r="CR12" s="647">
        <v>463881</v>
      </c>
      <c r="CS12" s="648"/>
      <c r="CT12" s="648"/>
      <c r="CU12" s="648"/>
      <c r="CV12" s="648"/>
      <c r="CW12" s="648"/>
      <c r="CX12" s="648"/>
      <c r="CY12" s="649"/>
      <c r="CZ12" s="650">
        <v>3.2</v>
      </c>
      <c r="DA12" s="650"/>
      <c r="DB12" s="650"/>
      <c r="DC12" s="650"/>
      <c r="DD12" s="656">
        <v>193488</v>
      </c>
      <c r="DE12" s="648"/>
      <c r="DF12" s="648"/>
      <c r="DG12" s="648"/>
      <c r="DH12" s="648"/>
      <c r="DI12" s="648"/>
      <c r="DJ12" s="648"/>
      <c r="DK12" s="648"/>
      <c r="DL12" s="648"/>
      <c r="DM12" s="648"/>
      <c r="DN12" s="648"/>
      <c r="DO12" s="648"/>
      <c r="DP12" s="649"/>
      <c r="DQ12" s="656">
        <v>73849</v>
      </c>
      <c r="DR12" s="648"/>
      <c r="DS12" s="648"/>
      <c r="DT12" s="648"/>
      <c r="DU12" s="648"/>
      <c r="DV12" s="648"/>
      <c r="DW12" s="648"/>
      <c r="DX12" s="648"/>
      <c r="DY12" s="648"/>
      <c r="DZ12" s="648"/>
      <c r="EA12" s="648"/>
      <c r="EB12" s="648"/>
      <c r="EC12" s="657"/>
    </row>
    <row r="13" spans="2:143" ht="11.25" customHeight="1" x14ac:dyDescent="0.15">
      <c r="B13" s="644" t="s">
        <v>255</v>
      </c>
      <c r="C13" s="645"/>
      <c r="D13" s="645"/>
      <c r="E13" s="645"/>
      <c r="F13" s="645"/>
      <c r="G13" s="645"/>
      <c r="H13" s="645"/>
      <c r="I13" s="645"/>
      <c r="J13" s="645"/>
      <c r="K13" s="645"/>
      <c r="L13" s="645"/>
      <c r="M13" s="645"/>
      <c r="N13" s="645"/>
      <c r="O13" s="645"/>
      <c r="P13" s="645"/>
      <c r="Q13" s="646"/>
      <c r="R13" s="647" t="s">
        <v>230</v>
      </c>
      <c r="S13" s="648"/>
      <c r="T13" s="648"/>
      <c r="U13" s="648"/>
      <c r="V13" s="648"/>
      <c r="W13" s="648"/>
      <c r="X13" s="648"/>
      <c r="Y13" s="649"/>
      <c r="Z13" s="650" t="s">
        <v>230</v>
      </c>
      <c r="AA13" s="650"/>
      <c r="AB13" s="650"/>
      <c r="AC13" s="650"/>
      <c r="AD13" s="651" t="s">
        <v>230</v>
      </c>
      <c r="AE13" s="651"/>
      <c r="AF13" s="651"/>
      <c r="AG13" s="651"/>
      <c r="AH13" s="651"/>
      <c r="AI13" s="651"/>
      <c r="AJ13" s="651"/>
      <c r="AK13" s="651"/>
      <c r="AL13" s="652" t="s">
        <v>139</v>
      </c>
      <c r="AM13" s="653"/>
      <c r="AN13" s="653"/>
      <c r="AO13" s="654"/>
      <c r="AP13" s="644" t="s">
        <v>256</v>
      </c>
      <c r="AQ13" s="645"/>
      <c r="AR13" s="645"/>
      <c r="AS13" s="645"/>
      <c r="AT13" s="645"/>
      <c r="AU13" s="645"/>
      <c r="AV13" s="645"/>
      <c r="AW13" s="645"/>
      <c r="AX13" s="645"/>
      <c r="AY13" s="645"/>
      <c r="AZ13" s="645"/>
      <c r="BA13" s="645"/>
      <c r="BB13" s="645"/>
      <c r="BC13" s="645"/>
      <c r="BD13" s="645"/>
      <c r="BE13" s="645"/>
      <c r="BF13" s="646"/>
      <c r="BG13" s="647">
        <v>701492</v>
      </c>
      <c r="BH13" s="648"/>
      <c r="BI13" s="648"/>
      <c r="BJ13" s="648"/>
      <c r="BK13" s="648"/>
      <c r="BL13" s="648"/>
      <c r="BM13" s="648"/>
      <c r="BN13" s="649"/>
      <c r="BO13" s="650">
        <v>53.8</v>
      </c>
      <c r="BP13" s="650"/>
      <c r="BQ13" s="650"/>
      <c r="BR13" s="650"/>
      <c r="BS13" s="656" t="s">
        <v>230</v>
      </c>
      <c r="BT13" s="648"/>
      <c r="BU13" s="648"/>
      <c r="BV13" s="648"/>
      <c r="BW13" s="648"/>
      <c r="BX13" s="648"/>
      <c r="BY13" s="648"/>
      <c r="BZ13" s="648"/>
      <c r="CA13" s="648"/>
      <c r="CB13" s="657"/>
      <c r="CD13" s="662" t="s">
        <v>257</v>
      </c>
      <c r="CE13" s="663"/>
      <c r="CF13" s="663"/>
      <c r="CG13" s="663"/>
      <c r="CH13" s="663"/>
      <c r="CI13" s="663"/>
      <c r="CJ13" s="663"/>
      <c r="CK13" s="663"/>
      <c r="CL13" s="663"/>
      <c r="CM13" s="663"/>
      <c r="CN13" s="663"/>
      <c r="CO13" s="663"/>
      <c r="CP13" s="663"/>
      <c r="CQ13" s="664"/>
      <c r="CR13" s="647">
        <v>2942032</v>
      </c>
      <c r="CS13" s="648"/>
      <c r="CT13" s="648"/>
      <c r="CU13" s="648"/>
      <c r="CV13" s="648"/>
      <c r="CW13" s="648"/>
      <c r="CX13" s="648"/>
      <c r="CY13" s="649"/>
      <c r="CZ13" s="650">
        <v>20.100000000000001</v>
      </c>
      <c r="DA13" s="650"/>
      <c r="DB13" s="650"/>
      <c r="DC13" s="650"/>
      <c r="DD13" s="656">
        <v>1785916</v>
      </c>
      <c r="DE13" s="648"/>
      <c r="DF13" s="648"/>
      <c r="DG13" s="648"/>
      <c r="DH13" s="648"/>
      <c r="DI13" s="648"/>
      <c r="DJ13" s="648"/>
      <c r="DK13" s="648"/>
      <c r="DL13" s="648"/>
      <c r="DM13" s="648"/>
      <c r="DN13" s="648"/>
      <c r="DO13" s="648"/>
      <c r="DP13" s="649"/>
      <c r="DQ13" s="656">
        <v>907402</v>
      </c>
      <c r="DR13" s="648"/>
      <c r="DS13" s="648"/>
      <c r="DT13" s="648"/>
      <c r="DU13" s="648"/>
      <c r="DV13" s="648"/>
      <c r="DW13" s="648"/>
      <c r="DX13" s="648"/>
      <c r="DY13" s="648"/>
      <c r="DZ13" s="648"/>
      <c r="EA13" s="648"/>
      <c r="EB13" s="648"/>
      <c r="EC13" s="657"/>
    </row>
    <row r="14" spans="2:143" ht="11.25" customHeight="1" x14ac:dyDescent="0.15">
      <c r="B14" s="644" t="s">
        <v>258</v>
      </c>
      <c r="C14" s="645"/>
      <c r="D14" s="645"/>
      <c r="E14" s="645"/>
      <c r="F14" s="645"/>
      <c r="G14" s="645"/>
      <c r="H14" s="645"/>
      <c r="I14" s="645"/>
      <c r="J14" s="645"/>
      <c r="K14" s="645"/>
      <c r="L14" s="645"/>
      <c r="M14" s="645"/>
      <c r="N14" s="645"/>
      <c r="O14" s="645"/>
      <c r="P14" s="645"/>
      <c r="Q14" s="646"/>
      <c r="R14" s="647" t="s">
        <v>230</v>
      </c>
      <c r="S14" s="648"/>
      <c r="T14" s="648"/>
      <c r="U14" s="648"/>
      <c r="V14" s="648"/>
      <c r="W14" s="648"/>
      <c r="X14" s="648"/>
      <c r="Y14" s="649"/>
      <c r="Z14" s="650" t="s">
        <v>139</v>
      </c>
      <c r="AA14" s="650"/>
      <c r="AB14" s="650"/>
      <c r="AC14" s="650"/>
      <c r="AD14" s="651" t="s">
        <v>139</v>
      </c>
      <c r="AE14" s="651"/>
      <c r="AF14" s="651"/>
      <c r="AG14" s="651"/>
      <c r="AH14" s="651"/>
      <c r="AI14" s="651"/>
      <c r="AJ14" s="651"/>
      <c r="AK14" s="651"/>
      <c r="AL14" s="652" t="s">
        <v>139</v>
      </c>
      <c r="AM14" s="653"/>
      <c r="AN14" s="653"/>
      <c r="AO14" s="654"/>
      <c r="AP14" s="644" t="s">
        <v>259</v>
      </c>
      <c r="AQ14" s="645"/>
      <c r="AR14" s="645"/>
      <c r="AS14" s="645"/>
      <c r="AT14" s="645"/>
      <c r="AU14" s="645"/>
      <c r="AV14" s="645"/>
      <c r="AW14" s="645"/>
      <c r="AX14" s="645"/>
      <c r="AY14" s="645"/>
      <c r="AZ14" s="645"/>
      <c r="BA14" s="645"/>
      <c r="BB14" s="645"/>
      <c r="BC14" s="645"/>
      <c r="BD14" s="645"/>
      <c r="BE14" s="645"/>
      <c r="BF14" s="646"/>
      <c r="BG14" s="647">
        <v>43932</v>
      </c>
      <c r="BH14" s="648"/>
      <c r="BI14" s="648"/>
      <c r="BJ14" s="648"/>
      <c r="BK14" s="648"/>
      <c r="BL14" s="648"/>
      <c r="BM14" s="648"/>
      <c r="BN14" s="649"/>
      <c r="BO14" s="650">
        <v>3.4</v>
      </c>
      <c r="BP14" s="650"/>
      <c r="BQ14" s="650"/>
      <c r="BR14" s="650"/>
      <c r="BS14" s="656" t="s">
        <v>139</v>
      </c>
      <c r="BT14" s="648"/>
      <c r="BU14" s="648"/>
      <c r="BV14" s="648"/>
      <c r="BW14" s="648"/>
      <c r="BX14" s="648"/>
      <c r="BY14" s="648"/>
      <c r="BZ14" s="648"/>
      <c r="CA14" s="648"/>
      <c r="CB14" s="657"/>
      <c r="CD14" s="662" t="s">
        <v>260</v>
      </c>
      <c r="CE14" s="663"/>
      <c r="CF14" s="663"/>
      <c r="CG14" s="663"/>
      <c r="CH14" s="663"/>
      <c r="CI14" s="663"/>
      <c r="CJ14" s="663"/>
      <c r="CK14" s="663"/>
      <c r="CL14" s="663"/>
      <c r="CM14" s="663"/>
      <c r="CN14" s="663"/>
      <c r="CO14" s="663"/>
      <c r="CP14" s="663"/>
      <c r="CQ14" s="664"/>
      <c r="CR14" s="647">
        <v>356062</v>
      </c>
      <c r="CS14" s="648"/>
      <c r="CT14" s="648"/>
      <c r="CU14" s="648"/>
      <c r="CV14" s="648"/>
      <c r="CW14" s="648"/>
      <c r="CX14" s="648"/>
      <c r="CY14" s="649"/>
      <c r="CZ14" s="650">
        <v>2.4</v>
      </c>
      <c r="DA14" s="650"/>
      <c r="DB14" s="650"/>
      <c r="DC14" s="650"/>
      <c r="DD14" s="656">
        <v>55551</v>
      </c>
      <c r="DE14" s="648"/>
      <c r="DF14" s="648"/>
      <c r="DG14" s="648"/>
      <c r="DH14" s="648"/>
      <c r="DI14" s="648"/>
      <c r="DJ14" s="648"/>
      <c r="DK14" s="648"/>
      <c r="DL14" s="648"/>
      <c r="DM14" s="648"/>
      <c r="DN14" s="648"/>
      <c r="DO14" s="648"/>
      <c r="DP14" s="649"/>
      <c r="DQ14" s="656">
        <v>279221</v>
      </c>
      <c r="DR14" s="648"/>
      <c r="DS14" s="648"/>
      <c r="DT14" s="648"/>
      <c r="DU14" s="648"/>
      <c r="DV14" s="648"/>
      <c r="DW14" s="648"/>
      <c r="DX14" s="648"/>
      <c r="DY14" s="648"/>
      <c r="DZ14" s="648"/>
      <c r="EA14" s="648"/>
      <c r="EB14" s="648"/>
      <c r="EC14" s="657"/>
    </row>
    <row r="15" spans="2:143" ht="11.25" customHeight="1" x14ac:dyDescent="0.15">
      <c r="B15" s="644" t="s">
        <v>261</v>
      </c>
      <c r="C15" s="645"/>
      <c r="D15" s="645"/>
      <c r="E15" s="645"/>
      <c r="F15" s="645"/>
      <c r="G15" s="645"/>
      <c r="H15" s="645"/>
      <c r="I15" s="645"/>
      <c r="J15" s="645"/>
      <c r="K15" s="645"/>
      <c r="L15" s="645"/>
      <c r="M15" s="645"/>
      <c r="N15" s="645"/>
      <c r="O15" s="645"/>
      <c r="P15" s="645"/>
      <c r="Q15" s="646"/>
      <c r="R15" s="647" t="s">
        <v>139</v>
      </c>
      <c r="S15" s="648"/>
      <c r="T15" s="648"/>
      <c r="U15" s="648"/>
      <c r="V15" s="648"/>
      <c r="W15" s="648"/>
      <c r="X15" s="648"/>
      <c r="Y15" s="649"/>
      <c r="Z15" s="650" t="s">
        <v>177</v>
      </c>
      <c r="AA15" s="650"/>
      <c r="AB15" s="650"/>
      <c r="AC15" s="650"/>
      <c r="AD15" s="651" t="s">
        <v>139</v>
      </c>
      <c r="AE15" s="651"/>
      <c r="AF15" s="651"/>
      <c r="AG15" s="651"/>
      <c r="AH15" s="651"/>
      <c r="AI15" s="651"/>
      <c r="AJ15" s="651"/>
      <c r="AK15" s="651"/>
      <c r="AL15" s="652" t="s">
        <v>230</v>
      </c>
      <c r="AM15" s="653"/>
      <c r="AN15" s="653"/>
      <c r="AO15" s="654"/>
      <c r="AP15" s="644" t="s">
        <v>262</v>
      </c>
      <c r="AQ15" s="645"/>
      <c r="AR15" s="645"/>
      <c r="AS15" s="645"/>
      <c r="AT15" s="645"/>
      <c r="AU15" s="645"/>
      <c r="AV15" s="645"/>
      <c r="AW15" s="645"/>
      <c r="AX15" s="645"/>
      <c r="AY15" s="645"/>
      <c r="AZ15" s="645"/>
      <c r="BA15" s="645"/>
      <c r="BB15" s="645"/>
      <c r="BC15" s="645"/>
      <c r="BD15" s="645"/>
      <c r="BE15" s="645"/>
      <c r="BF15" s="646"/>
      <c r="BG15" s="647">
        <v>73408</v>
      </c>
      <c r="BH15" s="648"/>
      <c r="BI15" s="648"/>
      <c r="BJ15" s="648"/>
      <c r="BK15" s="648"/>
      <c r="BL15" s="648"/>
      <c r="BM15" s="648"/>
      <c r="BN15" s="649"/>
      <c r="BO15" s="650">
        <v>5.6</v>
      </c>
      <c r="BP15" s="650"/>
      <c r="BQ15" s="650"/>
      <c r="BR15" s="650"/>
      <c r="BS15" s="656" t="s">
        <v>230</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1458000</v>
      </c>
      <c r="CS15" s="648"/>
      <c r="CT15" s="648"/>
      <c r="CU15" s="648"/>
      <c r="CV15" s="648"/>
      <c r="CW15" s="648"/>
      <c r="CX15" s="648"/>
      <c r="CY15" s="649"/>
      <c r="CZ15" s="650">
        <v>10</v>
      </c>
      <c r="DA15" s="650"/>
      <c r="DB15" s="650"/>
      <c r="DC15" s="650"/>
      <c r="DD15" s="656">
        <v>592988</v>
      </c>
      <c r="DE15" s="648"/>
      <c r="DF15" s="648"/>
      <c r="DG15" s="648"/>
      <c r="DH15" s="648"/>
      <c r="DI15" s="648"/>
      <c r="DJ15" s="648"/>
      <c r="DK15" s="648"/>
      <c r="DL15" s="648"/>
      <c r="DM15" s="648"/>
      <c r="DN15" s="648"/>
      <c r="DO15" s="648"/>
      <c r="DP15" s="649"/>
      <c r="DQ15" s="656">
        <v>577134</v>
      </c>
      <c r="DR15" s="648"/>
      <c r="DS15" s="648"/>
      <c r="DT15" s="648"/>
      <c r="DU15" s="648"/>
      <c r="DV15" s="648"/>
      <c r="DW15" s="648"/>
      <c r="DX15" s="648"/>
      <c r="DY15" s="648"/>
      <c r="DZ15" s="648"/>
      <c r="EA15" s="648"/>
      <c r="EB15" s="648"/>
      <c r="EC15" s="657"/>
    </row>
    <row r="16" spans="2:143" ht="11.25" customHeight="1" x14ac:dyDescent="0.15">
      <c r="B16" s="644" t="s">
        <v>264</v>
      </c>
      <c r="C16" s="645"/>
      <c r="D16" s="645"/>
      <c r="E16" s="645"/>
      <c r="F16" s="645"/>
      <c r="G16" s="645"/>
      <c r="H16" s="645"/>
      <c r="I16" s="645"/>
      <c r="J16" s="645"/>
      <c r="K16" s="645"/>
      <c r="L16" s="645"/>
      <c r="M16" s="645"/>
      <c r="N16" s="645"/>
      <c r="O16" s="645"/>
      <c r="P16" s="645"/>
      <c r="Q16" s="646"/>
      <c r="R16" s="647">
        <v>7466</v>
      </c>
      <c r="S16" s="648"/>
      <c r="T16" s="648"/>
      <c r="U16" s="648"/>
      <c r="V16" s="648"/>
      <c r="W16" s="648"/>
      <c r="X16" s="648"/>
      <c r="Y16" s="649"/>
      <c r="Z16" s="650">
        <v>0</v>
      </c>
      <c r="AA16" s="650"/>
      <c r="AB16" s="650"/>
      <c r="AC16" s="650"/>
      <c r="AD16" s="651">
        <v>7466</v>
      </c>
      <c r="AE16" s="651"/>
      <c r="AF16" s="651"/>
      <c r="AG16" s="651"/>
      <c r="AH16" s="651"/>
      <c r="AI16" s="651"/>
      <c r="AJ16" s="651"/>
      <c r="AK16" s="651"/>
      <c r="AL16" s="652">
        <v>0.2</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t="s">
        <v>230</v>
      </c>
      <c r="BH16" s="648"/>
      <c r="BI16" s="648"/>
      <c r="BJ16" s="648"/>
      <c r="BK16" s="648"/>
      <c r="BL16" s="648"/>
      <c r="BM16" s="648"/>
      <c r="BN16" s="649"/>
      <c r="BO16" s="650" t="s">
        <v>230</v>
      </c>
      <c r="BP16" s="650"/>
      <c r="BQ16" s="650"/>
      <c r="BR16" s="650"/>
      <c r="BS16" s="656" t="s">
        <v>230</v>
      </c>
      <c r="BT16" s="648"/>
      <c r="BU16" s="648"/>
      <c r="BV16" s="648"/>
      <c r="BW16" s="648"/>
      <c r="BX16" s="648"/>
      <c r="BY16" s="648"/>
      <c r="BZ16" s="648"/>
      <c r="CA16" s="648"/>
      <c r="CB16" s="657"/>
      <c r="CD16" s="662" t="s">
        <v>266</v>
      </c>
      <c r="CE16" s="663"/>
      <c r="CF16" s="663"/>
      <c r="CG16" s="663"/>
      <c r="CH16" s="663"/>
      <c r="CI16" s="663"/>
      <c r="CJ16" s="663"/>
      <c r="CK16" s="663"/>
      <c r="CL16" s="663"/>
      <c r="CM16" s="663"/>
      <c r="CN16" s="663"/>
      <c r="CO16" s="663"/>
      <c r="CP16" s="663"/>
      <c r="CQ16" s="664"/>
      <c r="CR16" s="647">
        <v>508659</v>
      </c>
      <c r="CS16" s="648"/>
      <c r="CT16" s="648"/>
      <c r="CU16" s="648"/>
      <c r="CV16" s="648"/>
      <c r="CW16" s="648"/>
      <c r="CX16" s="648"/>
      <c r="CY16" s="649"/>
      <c r="CZ16" s="650">
        <v>3.5</v>
      </c>
      <c r="DA16" s="650"/>
      <c r="DB16" s="650"/>
      <c r="DC16" s="650"/>
      <c r="DD16" s="656" t="s">
        <v>139</v>
      </c>
      <c r="DE16" s="648"/>
      <c r="DF16" s="648"/>
      <c r="DG16" s="648"/>
      <c r="DH16" s="648"/>
      <c r="DI16" s="648"/>
      <c r="DJ16" s="648"/>
      <c r="DK16" s="648"/>
      <c r="DL16" s="648"/>
      <c r="DM16" s="648"/>
      <c r="DN16" s="648"/>
      <c r="DO16" s="648"/>
      <c r="DP16" s="649"/>
      <c r="DQ16" s="656">
        <v>106228</v>
      </c>
      <c r="DR16" s="648"/>
      <c r="DS16" s="648"/>
      <c r="DT16" s="648"/>
      <c r="DU16" s="648"/>
      <c r="DV16" s="648"/>
      <c r="DW16" s="648"/>
      <c r="DX16" s="648"/>
      <c r="DY16" s="648"/>
      <c r="DZ16" s="648"/>
      <c r="EA16" s="648"/>
      <c r="EB16" s="648"/>
      <c r="EC16" s="657"/>
    </row>
    <row r="17" spans="2:133" ht="11.25" customHeight="1" x14ac:dyDescent="0.15">
      <c r="B17" s="644" t="s">
        <v>267</v>
      </c>
      <c r="C17" s="645"/>
      <c r="D17" s="645"/>
      <c r="E17" s="645"/>
      <c r="F17" s="645"/>
      <c r="G17" s="645"/>
      <c r="H17" s="645"/>
      <c r="I17" s="645"/>
      <c r="J17" s="645"/>
      <c r="K17" s="645"/>
      <c r="L17" s="645"/>
      <c r="M17" s="645"/>
      <c r="N17" s="645"/>
      <c r="O17" s="645"/>
      <c r="P17" s="645"/>
      <c r="Q17" s="646"/>
      <c r="R17" s="647">
        <v>7405</v>
      </c>
      <c r="S17" s="648"/>
      <c r="T17" s="648"/>
      <c r="U17" s="648"/>
      <c r="V17" s="648"/>
      <c r="W17" s="648"/>
      <c r="X17" s="648"/>
      <c r="Y17" s="649"/>
      <c r="Z17" s="650">
        <v>0</v>
      </c>
      <c r="AA17" s="650"/>
      <c r="AB17" s="650"/>
      <c r="AC17" s="650"/>
      <c r="AD17" s="651">
        <v>7405</v>
      </c>
      <c r="AE17" s="651"/>
      <c r="AF17" s="651"/>
      <c r="AG17" s="651"/>
      <c r="AH17" s="651"/>
      <c r="AI17" s="651"/>
      <c r="AJ17" s="651"/>
      <c r="AK17" s="651"/>
      <c r="AL17" s="652">
        <v>0.2</v>
      </c>
      <c r="AM17" s="653"/>
      <c r="AN17" s="653"/>
      <c r="AO17" s="654"/>
      <c r="AP17" s="644" t="s">
        <v>268</v>
      </c>
      <c r="AQ17" s="645"/>
      <c r="AR17" s="645"/>
      <c r="AS17" s="645"/>
      <c r="AT17" s="645"/>
      <c r="AU17" s="645"/>
      <c r="AV17" s="645"/>
      <c r="AW17" s="645"/>
      <c r="AX17" s="645"/>
      <c r="AY17" s="645"/>
      <c r="AZ17" s="645"/>
      <c r="BA17" s="645"/>
      <c r="BB17" s="645"/>
      <c r="BC17" s="645"/>
      <c r="BD17" s="645"/>
      <c r="BE17" s="645"/>
      <c r="BF17" s="646"/>
      <c r="BG17" s="647" t="s">
        <v>230</v>
      </c>
      <c r="BH17" s="648"/>
      <c r="BI17" s="648"/>
      <c r="BJ17" s="648"/>
      <c r="BK17" s="648"/>
      <c r="BL17" s="648"/>
      <c r="BM17" s="648"/>
      <c r="BN17" s="649"/>
      <c r="BO17" s="650" t="s">
        <v>139</v>
      </c>
      <c r="BP17" s="650"/>
      <c r="BQ17" s="650"/>
      <c r="BR17" s="650"/>
      <c r="BS17" s="656" t="s">
        <v>139</v>
      </c>
      <c r="BT17" s="648"/>
      <c r="BU17" s="648"/>
      <c r="BV17" s="648"/>
      <c r="BW17" s="648"/>
      <c r="BX17" s="648"/>
      <c r="BY17" s="648"/>
      <c r="BZ17" s="648"/>
      <c r="CA17" s="648"/>
      <c r="CB17" s="657"/>
      <c r="CD17" s="662" t="s">
        <v>269</v>
      </c>
      <c r="CE17" s="663"/>
      <c r="CF17" s="663"/>
      <c r="CG17" s="663"/>
      <c r="CH17" s="663"/>
      <c r="CI17" s="663"/>
      <c r="CJ17" s="663"/>
      <c r="CK17" s="663"/>
      <c r="CL17" s="663"/>
      <c r="CM17" s="663"/>
      <c r="CN17" s="663"/>
      <c r="CO17" s="663"/>
      <c r="CP17" s="663"/>
      <c r="CQ17" s="664"/>
      <c r="CR17" s="647">
        <v>570372</v>
      </c>
      <c r="CS17" s="648"/>
      <c r="CT17" s="648"/>
      <c r="CU17" s="648"/>
      <c r="CV17" s="648"/>
      <c r="CW17" s="648"/>
      <c r="CX17" s="648"/>
      <c r="CY17" s="649"/>
      <c r="CZ17" s="650">
        <v>3.9</v>
      </c>
      <c r="DA17" s="650"/>
      <c r="DB17" s="650"/>
      <c r="DC17" s="650"/>
      <c r="DD17" s="656" t="s">
        <v>230</v>
      </c>
      <c r="DE17" s="648"/>
      <c r="DF17" s="648"/>
      <c r="DG17" s="648"/>
      <c r="DH17" s="648"/>
      <c r="DI17" s="648"/>
      <c r="DJ17" s="648"/>
      <c r="DK17" s="648"/>
      <c r="DL17" s="648"/>
      <c r="DM17" s="648"/>
      <c r="DN17" s="648"/>
      <c r="DO17" s="648"/>
      <c r="DP17" s="649"/>
      <c r="DQ17" s="656">
        <v>434910</v>
      </c>
      <c r="DR17" s="648"/>
      <c r="DS17" s="648"/>
      <c r="DT17" s="648"/>
      <c r="DU17" s="648"/>
      <c r="DV17" s="648"/>
      <c r="DW17" s="648"/>
      <c r="DX17" s="648"/>
      <c r="DY17" s="648"/>
      <c r="DZ17" s="648"/>
      <c r="EA17" s="648"/>
      <c r="EB17" s="648"/>
      <c r="EC17" s="657"/>
    </row>
    <row r="18" spans="2:133" ht="11.25" customHeight="1" x14ac:dyDescent="0.15">
      <c r="B18" s="644" t="s">
        <v>270</v>
      </c>
      <c r="C18" s="645"/>
      <c r="D18" s="645"/>
      <c r="E18" s="645"/>
      <c r="F18" s="645"/>
      <c r="G18" s="645"/>
      <c r="H18" s="645"/>
      <c r="I18" s="645"/>
      <c r="J18" s="645"/>
      <c r="K18" s="645"/>
      <c r="L18" s="645"/>
      <c r="M18" s="645"/>
      <c r="N18" s="645"/>
      <c r="O18" s="645"/>
      <c r="P18" s="645"/>
      <c r="Q18" s="646"/>
      <c r="R18" s="647">
        <v>14676</v>
      </c>
      <c r="S18" s="648"/>
      <c r="T18" s="648"/>
      <c r="U18" s="648"/>
      <c r="V18" s="648"/>
      <c r="W18" s="648"/>
      <c r="X18" s="648"/>
      <c r="Y18" s="649"/>
      <c r="Z18" s="650">
        <v>0.1</v>
      </c>
      <c r="AA18" s="650"/>
      <c r="AB18" s="650"/>
      <c r="AC18" s="650"/>
      <c r="AD18" s="651">
        <v>14676</v>
      </c>
      <c r="AE18" s="651"/>
      <c r="AF18" s="651"/>
      <c r="AG18" s="651"/>
      <c r="AH18" s="651"/>
      <c r="AI18" s="651"/>
      <c r="AJ18" s="651"/>
      <c r="AK18" s="651"/>
      <c r="AL18" s="652">
        <v>0.4</v>
      </c>
      <c r="AM18" s="653"/>
      <c r="AN18" s="653"/>
      <c r="AO18" s="654"/>
      <c r="AP18" s="644" t="s">
        <v>271</v>
      </c>
      <c r="AQ18" s="645"/>
      <c r="AR18" s="645"/>
      <c r="AS18" s="645"/>
      <c r="AT18" s="645"/>
      <c r="AU18" s="645"/>
      <c r="AV18" s="645"/>
      <c r="AW18" s="645"/>
      <c r="AX18" s="645"/>
      <c r="AY18" s="645"/>
      <c r="AZ18" s="645"/>
      <c r="BA18" s="645"/>
      <c r="BB18" s="645"/>
      <c r="BC18" s="645"/>
      <c r="BD18" s="645"/>
      <c r="BE18" s="645"/>
      <c r="BF18" s="646"/>
      <c r="BG18" s="647" t="s">
        <v>230</v>
      </c>
      <c r="BH18" s="648"/>
      <c r="BI18" s="648"/>
      <c r="BJ18" s="648"/>
      <c r="BK18" s="648"/>
      <c r="BL18" s="648"/>
      <c r="BM18" s="648"/>
      <c r="BN18" s="649"/>
      <c r="BO18" s="650" t="s">
        <v>139</v>
      </c>
      <c r="BP18" s="650"/>
      <c r="BQ18" s="650"/>
      <c r="BR18" s="650"/>
      <c r="BS18" s="656" t="s">
        <v>230</v>
      </c>
      <c r="BT18" s="648"/>
      <c r="BU18" s="648"/>
      <c r="BV18" s="648"/>
      <c r="BW18" s="648"/>
      <c r="BX18" s="648"/>
      <c r="BY18" s="648"/>
      <c r="BZ18" s="648"/>
      <c r="CA18" s="648"/>
      <c r="CB18" s="657"/>
      <c r="CD18" s="662" t="s">
        <v>272</v>
      </c>
      <c r="CE18" s="663"/>
      <c r="CF18" s="663"/>
      <c r="CG18" s="663"/>
      <c r="CH18" s="663"/>
      <c r="CI18" s="663"/>
      <c r="CJ18" s="663"/>
      <c r="CK18" s="663"/>
      <c r="CL18" s="663"/>
      <c r="CM18" s="663"/>
      <c r="CN18" s="663"/>
      <c r="CO18" s="663"/>
      <c r="CP18" s="663"/>
      <c r="CQ18" s="664"/>
      <c r="CR18" s="647" t="s">
        <v>139</v>
      </c>
      <c r="CS18" s="648"/>
      <c r="CT18" s="648"/>
      <c r="CU18" s="648"/>
      <c r="CV18" s="648"/>
      <c r="CW18" s="648"/>
      <c r="CX18" s="648"/>
      <c r="CY18" s="649"/>
      <c r="CZ18" s="650" t="s">
        <v>230</v>
      </c>
      <c r="DA18" s="650"/>
      <c r="DB18" s="650"/>
      <c r="DC18" s="650"/>
      <c r="DD18" s="656" t="s">
        <v>230</v>
      </c>
      <c r="DE18" s="648"/>
      <c r="DF18" s="648"/>
      <c r="DG18" s="648"/>
      <c r="DH18" s="648"/>
      <c r="DI18" s="648"/>
      <c r="DJ18" s="648"/>
      <c r="DK18" s="648"/>
      <c r="DL18" s="648"/>
      <c r="DM18" s="648"/>
      <c r="DN18" s="648"/>
      <c r="DO18" s="648"/>
      <c r="DP18" s="649"/>
      <c r="DQ18" s="656" t="s">
        <v>230</v>
      </c>
      <c r="DR18" s="648"/>
      <c r="DS18" s="648"/>
      <c r="DT18" s="648"/>
      <c r="DU18" s="648"/>
      <c r="DV18" s="648"/>
      <c r="DW18" s="648"/>
      <c r="DX18" s="648"/>
      <c r="DY18" s="648"/>
      <c r="DZ18" s="648"/>
      <c r="EA18" s="648"/>
      <c r="EB18" s="648"/>
      <c r="EC18" s="657"/>
    </row>
    <row r="19" spans="2:133" ht="11.25" customHeight="1" x14ac:dyDescent="0.15">
      <c r="B19" s="644" t="s">
        <v>273</v>
      </c>
      <c r="C19" s="645"/>
      <c r="D19" s="645"/>
      <c r="E19" s="645"/>
      <c r="F19" s="645"/>
      <c r="G19" s="645"/>
      <c r="H19" s="645"/>
      <c r="I19" s="645"/>
      <c r="J19" s="645"/>
      <c r="K19" s="645"/>
      <c r="L19" s="645"/>
      <c r="M19" s="645"/>
      <c r="N19" s="645"/>
      <c r="O19" s="645"/>
      <c r="P19" s="645"/>
      <c r="Q19" s="646"/>
      <c r="R19" s="647">
        <v>10230</v>
      </c>
      <c r="S19" s="648"/>
      <c r="T19" s="648"/>
      <c r="U19" s="648"/>
      <c r="V19" s="648"/>
      <c r="W19" s="648"/>
      <c r="X19" s="648"/>
      <c r="Y19" s="649"/>
      <c r="Z19" s="650">
        <v>0.1</v>
      </c>
      <c r="AA19" s="650"/>
      <c r="AB19" s="650"/>
      <c r="AC19" s="650"/>
      <c r="AD19" s="651">
        <v>10230</v>
      </c>
      <c r="AE19" s="651"/>
      <c r="AF19" s="651"/>
      <c r="AG19" s="651"/>
      <c r="AH19" s="651"/>
      <c r="AI19" s="651"/>
      <c r="AJ19" s="651"/>
      <c r="AK19" s="651"/>
      <c r="AL19" s="652">
        <v>0.3</v>
      </c>
      <c r="AM19" s="653"/>
      <c r="AN19" s="653"/>
      <c r="AO19" s="654"/>
      <c r="AP19" s="644" t="s">
        <v>274</v>
      </c>
      <c r="AQ19" s="645"/>
      <c r="AR19" s="645"/>
      <c r="AS19" s="645"/>
      <c r="AT19" s="645"/>
      <c r="AU19" s="645"/>
      <c r="AV19" s="645"/>
      <c r="AW19" s="645"/>
      <c r="AX19" s="645"/>
      <c r="AY19" s="645"/>
      <c r="AZ19" s="645"/>
      <c r="BA19" s="645"/>
      <c r="BB19" s="645"/>
      <c r="BC19" s="645"/>
      <c r="BD19" s="645"/>
      <c r="BE19" s="645"/>
      <c r="BF19" s="646"/>
      <c r="BG19" s="647" t="s">
        <v>230</v>
      </c>
      <c r="BH19" s="648"/>
      <c r="BI19" s="648"/>
      <c r="BJ19" s="648"/>
      <c r="BK19" s="648"/>
      <c r="BL19" s="648"/>
      <c r="BM19" s="648"/>
      <c r="BN19" s="649"/>
      <c r="BO19" s="650" t="s">
        <v>230</v>
      </c>
      <c r="BP19" s="650"/>
      <c r="BQ19" s="650"/>
      <c r="BR19" s="650"/>
      <c r="BS19" s="656" t="s">
        <v>230</v>
      </c>
      <c r="BT19" s="648"/>
      <c r="BU19" s="648"/>
      <c r="BV19" s="648"/>
      <c r="BW19" s="648"/>
      <c r="BX19" s="648"/>
      <c r="BY19" s="648"/>
      <c r="BZ19" s="648"/>
      <c r="CA19" s="648"/>
      <c r="CB19" s="657"/>
      <c r="CD19" s="662" t="s">
        <v>275</v>
      </c>
      <c r="CE19" s="663"/>
      <c r="CF19" s="663"/>
      <c r="CG19" s="663"/>
      <c r="CH19" s="663"/>
      <c r="CI19" s="663"/>
      <c r="CJ19" s="663"/>
      <c r="CK19" s="663"/>
      <c r="CL19" s="663"/>
      <c r="CM19" s="663"/>
      <c r="CN19" s="663"/>
      <c r="CO19" s="663"/>
      <c r="CP19" s="663"/>
      <c r="CQ19" s="664"/>
      <c r="CR19" s="647" t="s">
        <v>230</v>
      </c>
      <c r="CS19" s="648"/>
      <c r="CT19" s="648"/>
      <c r="CU19" s="648"/>
      <c r="CV19" s="648"/>
      <c r="CW19" s="648"/>
      <c r="CX19" s="648"/>
      <c r="CY19" s="649"/>
      <c r="CZ19" s="650" t="s">
        <v>230</v>
      </c>
      <c r="DA19" s="650"/>
      <c r="DB19" s="650"/>
      <c r="DC19" s="650"/>
      <c r="DD19" s="656" t="s">
        <v>139</v>
      </c>
      <c r="DE19" s="648"/>
      <c r="DF19" s="648"/>
      <c r="DG19" s="648"/>
      <c r="DH19" s="648"/>
      <c r="DI19" s="648"/>
      <c r="DJ19" s="648"/>
      <c r="DK19" s="648"/>
      <c r="DL19" s="648"/>
      <c r="DM19" s="648"/>
      <c r="DN19" s="648"/>
      <c r="DO19" s="648"/>
      <c r="DP19" s="649"/>
      <c r="DQ19" s="656" t="s">
        <v>230</v>
      </c>
      <c r="DR19" s="648"/>
      <c r="DS19" s="648"/>
      <c r="DT19" s="648"/>
      <c r="DU19" s="648"/>
      <c r="DV19" s="648"/>
      <c r="DW19" s="648"/>
      <c r="DX19" s="648"/>
      <c r="DY19" s="648"/>
      <c r="DZ19" s="648"/>
      <c r="EA19" s="648"/>
      <c r="EB19" s="648"/>
      <c r="EC19" s="657"/>
    </row>
    <row r="20" spans="2:133" ht="11.25" customHeight="1" x14ac:dyDescent="0.15">
      <c r="B20" s="644" t="s">
        <v>276</v>
      </c>
      <c r="C20" s="645"/>
      <c r="D20" s="645"/>
      <c r="E20" s="645"/>
      <c r="F20" s="645"/>
      <c r="G20" s="645"/>
      <c r="H20" s="645"/>
      <c r="I20" s="645"/>
      <c r="J20" s="645"/>
      <c r="K20" s="645"/>
      <c r="L20" s="645"/>
      <c r="M20" s="645"/>
      <c r="N20" s="645"/>
      <c r="O20" s="645"/>
      <c r="P20" s="645"/>
      <c r="Q20" s="646"/>
      <c r="R20" s="647">
        <v>3528</v>
      </c>
      <c r="S20" s="648"/>
      <c r="T20" s="648"/>
      <c r="U20" s="648"/>
      <c r="V20" s="648"/>
      <c r="W20" s="648"/>
      <c r="X20" s="648"/>
      <c r="Y20" s="649"/>
      <c r="Z20" s="650">
        <v>0</v>
      </c>
      <c r="AA20" s="650"/>
      <c r="AB20" s="650"/>
      <c r="AC20" s="650"/>
      <c r="AD20" s="651">
        <v>3528</v>
      </c>
      <c r="AE20" s="651"/>
      <c r="AF20" s="651"/>
      <c r="AG20" s="651"/>
      <c r="AH20" s="651"/>
      <c r="AI20" s="651"/>
      <c r="AJ20" s="651"/>
      <c r="AK20" s="651"/>
      <c r="AL20" s="652">
        <v>0.1</v>
      </c>
      <c r="AM20" s="653"/>
      <c r="AN20" s="653"/>
      <c r="AO20" s="654"/>
      <c r="AP20" s="644" t="s">
        <v>277</v>
      </c>
      <c r="AQ20" s="645"/>
      <c r="AR20" s="645"/>
      <c r="AS20" s="645"/>
      <c r="AT20" s="645"/>
      <c r="AU20" s="645"/>
      <c r="AV20" s="645"/>
      <c r="AW20" s="645"/>
      <c r="AX20" s="645"/>
      <c r="AY20" s="645"/>
      <c r="AZ20" s="645"/>
      <c r="BA20" s="645"/>
      <c r="BB20" s="645"/>
      <c r="BC20" s="645"/>
      <c r="BD20" s="645"/>
      <c r="BE20" s="645"/>
      <c r="BF20" s="646"/>
      <c r="BG20" s="647" t="s">
        <v>230</v>
      </c>
      <c r="BH20" s="648"/>
      <c r="BI20" s="648"/>
      <c r="BJ20" s="648"/>
      <c r="BK20" s="648"/>
      <c r="BL20" s="648"/>
      <c r="BM20" s="648"/>
      <c r="BN20" s="649"/>
      <c r="BO20" s="650" t="s">
        <v>139</v>
      </c>
      <c r="BP20" s="650"/>
      <c r="BQ20" s="650"/>
      <c r="BR20" s="650"/>
      <c r="BS20" s="656" t="s">
        <v>230</v>
      </c>
      <c r="BT20" s="648"/>
      <c r="BU20" s="648"/>
      <c r="BV20" s="648"/>
      <c r="BW20" s="648"/>
      <c r="BX20" s="648"/>
      <c r="BY20" s="648"/>
      <c r="BZ20" s="648"/>
      <c r="CA20" s="648"/>
      <c r="CB20" s="657"/>
      <c r="CD20" s="662" t="s">
        <v>278</v>
      </c>
      <c r="CE20" s="663"/>
      <c r="CF20" s="663"/>
      <c r="CG20" s="663"/>
      <c r="CH20" s="663"/>
      <c r="CI20" s="663"/>
      <c r="CJ20" s="663"/>
      <c r="CK20" s="663"/>
      <c r="CL20" s="663"/>
      <c r="CM20" s="663"/>
      <c r="CN20" s="663"/>
      <c r="CO20" s="663"/>
      <c r="CP20" s="663"/>
      <c r="CQ20" s="664"/>
      <c r="CR20" s="647">
        <v>14652352</v>
      </c>
      <c r="CS20" s="648"/>
      <c r="CT20" s="648"/>
      <c r="CU20" s="648"/>
      <c r="CV20" s="648"/>
      <c r="CW20" s="648"/>
      <c r="CX20" s="648"/>
      <c r="CY20" s="649"/>
      <c r="CZ20" s="650">
        <v>100</v>
      </c>
      <c r="DA20" s="650"/>
      <c r="DB20" s="650"/>
      <c r="DC20" s="650"/>
      <c r="DD20" s="656">
        <v>3879375</v>
      </c>
      <c r="DE20" s="648"/>
      <c r="DF20" s="648"/>
      <c r="DG20" s="648"/>
      <c r="DH20" s="648"/>
      <c r="DI20" s="648"/>
      <c r="DJ20" s="648"/>
      <c r="DK20" s="648"/>
      <c r="DL20" s="648"/>
      <c r="DM20" s="648"/>
      <c r="DN20" s="648"/>
      <c r="DO20" s="648"/>
      <c r="DP20" s="649"/>
      <c r="DQ20" s="656">
        <v>6146188</v>
      </c>
      <c r="DR20" s="648"/>
      <c r="DS20" s="648"/>
      <c r="DT20" s="648"/>
      <c r="DU20" s="648"/>
      <c r="DV20" s="648"/>
      <c r="DW20" s="648"/>
      <c r="DX20" s="648"/>
      <c r="DY20" s="648"/>
      <c r="DZ20" s="648"/>
      <c r="EA20" s="648"/>
      <c r="EB20" s="648"/>
      <c r="EC20" s="657"/>
    </row>
    <row r="21" spans="2:133" ht="11.25" customHeight="1" x14ac:dyDescent="0.15">
      <c r="B21" s="644" t="s">
        <v>279</v>
      </c>
      <c r="C21" s="645"/>
      <c r="D21" s="645"/>
      <c r="E21" s="645"/>
      <c r="F21" s="645"/>
      <c r="G21" s="645"/>
      <c r="H21" s="645"/>
      <c r="I21" s="645"/>
      <c r="J21" s="645"/>
      <c r="K21" s="645"/>
      <c r="L21" s="645"/>
      <c r="M21" s="645"/>
      <c r="N21" s="645"/>
      <c r="O21" s="645"/>
      <c r="P21" s="645"/>
      <c r="Q21" s="646"/>
      <c r="R21" s="647">
        <v>918</v>
      </c>
      <c r="S21" s="648"/>
      <c r="T21" s="648"/>
      <c r="U21" s="648"/>
      <c r="V21" s="648"/>
      <c r="W21" s="648"/>
      <c r="X21" s="648"/>
      <c r="Y21" s="649"/>
      <c r="Z21" s="650">
        <v>0</v>
      </c>
      <c r="AA21" s="650"/>
      <c r="AB21" s="650"/>
      <c r="AC21" s="650"/>
      <c r="AD21" s="651">
        <v>918</v>
      </c>
      <c r="AE21" s="651"/>
      <c r="AF21" s="651"/>
      <c r="AG21" s="651"/>
      <c r="AH21" s="651"/>
      <c r="AI21" s="651"/>
      <c r="AJ21" s="651"/>
      <c r="AK21" s="651"/>
      <c r="AL21" s="652">
        <v>0</v>
      </c>
      <c r="AM21" s="653"/>
      <c r="AN21" s="653"/>
      <c r="AO21" s="654"/>
      <c r="AP21" s="666" t="s">
        <v>280</v>
      </c>
      <c r="AQ21" s="667"/>
      <c r="AR21" s="667"/>
      <c r="AS21" s="667"/>
      <c r="AT21" s="667"/>
      <c r="AU21" s="667"/>
      <c r="AV21" s="667"/>
      <c r="AW21" s="667"/>
      <c r="AX21" s="667"/>
      <c r="AY21" s="667"/>
      <c r="AZ21" s="667"/>
      <c r="BA21" s="667"/>
      <c r="BB21" s="667"/>
      <c r="BC21" s="667"/>
      <c r="BD21" s="667"/>
      <c r="BE21" s="667"/>
      <c r="BF21" s="668"/>
      <c r="BG21" s="647" t="s">
        <v>230</v>
      </c>
      <c r="BH21" s="648"/>
      <c r="BI21" s="648"/>
      <c r="BJ21" s="648"/>
      <c r="BK21" s="648"/>
      <c r="BL21" s="648"/>
      <c r="BM21" s="648"/>
      <c r="BN21" s="649"/>
      <c r="BO21" s="650" t="s">
        <v>230</v>
      </c>
      <c r="BP21" s="650"/>
      <c r="BQ21" s="650"/>
      <c r="BR21" s="650"/>
      <c r="BS21" s="656" t="s">
        <v>139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281</v>
      </c>
      <c r="C22" s="645"/>
      <c r="D22" s="645"/>
      <c r="E22" s="645"/>
      <c r="F22" s="645"/>
      <c r="G22" s="645"/>
      <c r="H22" s="645"/>
      <c r="I22" s="645"/>
      <c r="J22" s="645"/>
      <c r="K22" s="645"/>
      <c r="L22" s="645"/>
      <c r="M22" s="645"/>
      <c r="N22" s="645"/>
      <c r="O22" s="645"/>
      <c r="P22" s="645"/>
      <c r="Q22" s="646"/>
      <c r="R22" s="647">
        <v>2951618</v>
      </c>
      <c r="S22" s="648"/>
      <c r="T22" s="648"/>
      <c r="U22" s="648"/>
      <c r="V22" s="648"/>
      <c r="W22" s="648"/>
      <c r="X22" s="648"/>
      <c r="Y22" s="649"/>
      <c r="Z22" s="650">
        <v>17.899999999999999</v>
      </c>
      <c r="AA22" s="650"/>
      <c r="AB22" s="650"/>
      <c r="AC22" s="650"/>
      <c r="AD22" s="651">
        <v>2179149</v>
      </c>
      <c r="AE22" s="651"/>
      <c r="AF22" s="651"/>
      <c r="AG22" s="651"/>
      <c r="AH22" s="651"/>
      <c r="AI22" s="651"/>
      <c r="AJ22" s="651"/>
      <c r="AK22" s="651"/>
      <c r="AL22" s="652">
        <v>56</v>
      </c>
      <c r="AM22" s="653"/>
      <c r="AN22" s="653"/>
      <c r="AO22" s="654"/>
      <c r="AP22" s="666" t="s">
        <v>282</v>
      </c>
      <c r="AQ22" s="667"/>
      <c r="AR22" s="667"/>
      <c r="AS22" s="667"/>
      <c r="AT22" s="667"/>
      <c r="AU22" s="667"/>
      <c r="AV22" s="667"/>
      <c r="AW22" s="667"/>
      <c r="AX22" s="667"/>
      <c r="AY22" s="667"/>
      <c r="AZ22" s="667"/>
      <c r="BA22" s="667"/>
      <c r="BB22" s="667"/>
      <c r="BC22" s="667"/>
      <c r="BD22" s="667"/>
      <c r="BE22" s="667"/>
      <c r="BF22" s="668"/>
      <c r="BG22" s="647" t="s">
        <v>230</v>
      </c>
      <c r="BH22" s="648"/>
      <c r="BI22" s="648"/>
      <c r="BJ22" s="648"/>
      <c r="BK22" s="648"/>
      <c r="BL22" s="648"/>
      <c r="BM22" s="648"/>
      <c r="BN22" s="649"/>
      <c r="BO22" s="650" t="s">
        <v>139</v>
      </c>
      <c r="BP22" s="650"/>
      <c r="BQ22" s="650"/>
      <c r="BR22" s="650"/>
      <c r="BS22" s="656" t="s">
        <v>139</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284</v>
      </c>
      <c r="C23" s="645"/>
      <c r="D23" s="645"/>
      <c r="E23" s="645"/>
      <c r="F23" s="645"/>
      <c r="G23" s="645"/>
      <c r="H23" s="645"/>
      <c r="I23" s="645"/>
      <c r="J23" s="645"/>
      <c r="K23" s="645"/>
      <c r="L23" s="645"/>
      <c r="M23" s="645"/>
      <c r="N23" s="645"/>
      <c r="O23" s="645"/>
      <c r="P23" s="645"/>
      <c r="Q23" s="646"/>
      <c r="R23" s="647">
        <v>2179149</v>
      </c>
      <c r="S23" s="648"/>
      <c r="T23" s="648"/>
      <c r="U23" s="648"/>
      <c r="V23" s="648"/>
      <c r="W23" s="648"/>
      <c r="X23" s="648"/>
      <c r="Y23" s="649"/>
      <c r="Z23" s="650">
        <v>13.2</v>
      </c>
      <c r="AA23" s="650"/>
      <c r="AB23" s="650"/>
      <c r="AC23" s="650"/>
      <c r="AD23" s="651">
        <v>2179149</v>
      </c>
      <c r="AE23" s="651"/>
      <c r="AF23" s="651"/>
      <c r="AG23" s="651"/>
      <c r="AH23" s="651"/>
      <c r="AI23" s="651"/>
      <c r="AJ23" s="651"/>
      <c r="AK23" s="651"/>
      <c r="AL23" s="652">
        <v>56</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t="s">
        <v>230</v>
      </c>
      <c r="BH23" s="648"/>
      <c r="BI23" s="648"/>
      <c r="BJ23" s="648"/>
      <c r="BK23" s="648"/>
      <c r="BL23" s="648"/>
      <c r="BM23" s="648"/>
      <c r="BN23" s="649"/>
      <c r="BO23" s="650" t="s">
        <v>139</v>
      </c>
      <c r="BP23" s="650"/>
      <c r="BQ23" s="650"/>
      <c r="BR23" s="650"/>
      <c r="BS23" s="656" t="s">
        <v>230</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78" t="s">
        <v>289</v>
      </c>
      <c r="DM23" s="679"/>
      <c r="DN23" s="679"/>
      <c r="DO23" s="679"/>
      <c r="DP23" s="679"/>
      <c r="DQ23" s="679"/>
      <c r="DR23" s="679"/>
      <c r="DS23" s="679"/>
      <c r="DT23" s="679"/>
      <c r="DU23" s="679"/>
      <c r="DV23" s="680"/>
      <c r="DW23" s="629" t="s">
        <v>290</v>
      </c>
      <c r="DX23" s="630"/>
      <c r="DY23" s="630"/>
      <c r="DZ23" s="630"/>
      <c r="EA23" s="630"/>
      <c r="EB23" s="630"/>
      <c r="EC23" s="631"/>
    </row>
    <row r="24" spans="2:133" ht="11.25" customHeight="1" x14ac:dyDescent="0.15">
      <c r="B24" s="644" t="s">
        <v>291</v>
      </c>
      <c r="C24" s="645"/>
      <c r="D24" s="645"/>
      <c r="E24" s="645"/>
      <c r="F24" s="645"/>
      <c r="G24" s="645"/>
      <c r="H24" s="645"/>
      <c r="I24" s="645"/>
      <c r="J24" s="645"/>
      <c r="K24" s="645"/>
      <c r="L24" s="645"/>
      <c r="M24" s="645"/>
      <c r="N24" s="645"/>
      <c r="O24" s="645"/>
      <c r="P24" s="645"/>
      <c r="Q24" s="646"/>
      <c r="R24" s="647">
        <v>370611</v>
      </c>
      <c r="S24" s="648"/>
      <c r="T24" s="648"/>
      <c r="U24" s="648"/>
      <c r="V24" s="648"/>
      <c r="W24" s="648"/>
      <c r="X24" s="648"/>
      <c r="Y24" s="649"/>
      <c r="Z24" s="650">
        <v>2.2000000000000002</v>
      </c>
      <c r="AA24" s="650"/>
      <c r="AB24" s="650"/>
      <c r="AC24" s="650"/>
      <c r="AD24" s="651" t="s">
        <v>230</v>
      </c>
      <c r="AE24" s="651"/>
      <c r="AF24" s="651"/>
      <c r="AG24" s="651"/>
      <c r="AH24" s="651"/>
      <c r="AI24" s="651"/>
      <c r="AJ24" s="651"/>
      <c r="AK24" s="651"/>
      <c r="AL24" s="652" t="s">
        <v>139</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230</v>
      </c>
      <c r="BH24" s="648"/>
      <c r="BI24" s="648"/>
      <c r="BJ24" s="648"/>
      <c r="BK24" s="648"/>
      <c r="BL24" s="648"/>
      <c r="BM24" s="648"/>
      <c r="BN24" s="649"/>
      <c r="BO24" s="650" t="s">
        <v>230</v>
      </c>
      <c r="BP24" s="650"/>
      <c r="BQ24" s="650"/>
      <c r="BR24" s="650"/>
      <c r="BS24" s="656" t="s">
        <v>230</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2839399</v>
      </c>
      <c r="CS24" s="637"/>
      <c r="CT24" s="637"/>
      <c r="CU24" s="637"/>
      <c r="CV24" s="637"/>
      <c r="CW24" s="637"/>
      <c r="CX24" s="637"/>
      <c r="CY24" s="638"/>
      <c r="CZ24" s="641">
        <v>19.399999999999999</v>
      </c>
      <c r="DA24" s="642"/>
      <c r="DB24" s="642"/>
      <c r="DC24" s="661"/>
      <c r="DD24" s="681">
        <v>2145331</v>
      </c>
      <c r="DE24" s="637"/>
      <c r="DF24" s="637"/>
      <c r="DG24" s="637"/>
      <c r="DH24" s="637"/>
      <c r="DI24" s="637"/>
      <c r="DJ24" s="637"/>
      <c r="DK24" s="638"/>
      <c r="DL24" s="681">
        <v>1799413</v>
      </c>
      <c r="DM24" s="637"/>
      <c r="DN24" s="637"/>
      <c r="DO24" s="637"/>
      <c r="DP24" s="637"/>
      <c r="DQ24" s="637"/>
      <c r="DR24" s="637"/>
      <c r="DS24" s="637"/>
      <c r="DT24" s="637"/>
      <c r="DU24" s="637"/>
      <c r="DV24" s="638"/>
      <c r="DW24" s="641">
        <v>44.6</v>
      </c>
      <c r="DX24" s="642"/>
      <c r="DY24" s="642"/>
      <c r="DZ24" s="642"/>
      <c r="EA24" s="642"/>
      <c r="EB24" s="642"/>
      <c r="EC24" s="643"/>
    </row>
    <row r="25" spans="2:133" ht="11.25" customHeight="1" x14ac:dyDescent="0.15">
      <c r="B25" s="644" t="s">
        <v>294</v>
      </c>
      <c r="C25" s="645"/>
      <c r="D25" s="645"/>
      <c r="E25" s="645"/>
      <c r="F25" s="645"/>
      <c r="G25" s="645"/>
      <c r="H25" s="645"/>
      <c r="I25" s="645"/>
      <c r="J25" s="645"/>
      <c r="K25" s="645"/>
      <c r="L25" s="645"/>
      <c r="M25" s="645"/>
      <c r="N25" s="645"/>
      <c r="O25" s="645"/>
      <c r="P25" s="645"/>
      <c r="Q25" s="646"/>
      <c r="R25" s="647">
        <v>401858</v>
      </c>
      <c r="S25" s="648"/>
      <c r="T25" s="648"/>
      <c r="U25" s="648"/>
      <c r="V25" s="648"/>
      <c r="W25" s="648"/>
      <c r="X25" s="648"/>
      <c r="Y25" s="649"/>
      <c r="Z25" s="650">
        <v>2.4</v>
      </c>
      <c r="AA25" s="650"/>
      <c r="AB25" s="650"/>
      <c r="AC25" s="650"/>
      <c r="AD25" s="651" t="s">
        <v>139</v>
      </c>
      <c r="AE25" s="651"/>
      <c r="AF25" s="651"/>
      <c r="AG25" s="651"/>
      <c r="AH25" s="651"/>
      <c r="AI25" s="651"/>
      <c r="AJ25" s="651"/>
      <c r="AK25" s="651"/>
      <c r="AL25" s="652" t="s">
        <v>139</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139</v>
      </c>
      <c r="BH25" s="648"/>
      <c r="BI25" s="648"/>
      <c r="BJ25" s="648"/>
      <c r="BK25" s="648"/>
      <c r="BL25" s="648"/>
      <c r="BM25" s="648"/>
      <c r="BN25" s="649"/>
      <c r="BO25" s="650" t="s">
        <v>230</v>
      </c>
      <c r="BP25" s="650"/>
      <c r="BQ25" s="650"/>
      <c r="BR25" s="650"/>
      <c r="BS25" s="656" t="s">
        <v>139</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1623228</v>
      </c>
      <c r="CS25" s="684"/>
      <c r="CT25" s="684"/>
      <c r="CU25" s="684"/>
      <c r="CV25" s="684"/>
      <c r="CW25" s="684"/>
      <c r="CX25" s="684"/>
      <c r="CY25" s="685"/>
      <c r="CZ25" s="652">
        <v>11.1</v>
      </c>
      <c r="DA25" s="682"/>
      <c r="DB25" s="682"/>
      <c r="DC25" s="686"/>
      <c r="DD25" s="656">
        <v>1548916</v>
      </c>
      <c r="DE25" s="684"/>
      <c r="DF25" s="684"/>
      <c r="DG25" s="684"/>
      <c r="DH25" s="684"/>
      <c r="DI25" s="684"/>
      <c r="DJ25" s="684"/>
      <c r="DK25" s="685"/>
      <c r="DL25" s="656">
        <v>1210017</v>
      </c>
      <c r="DM25" s="684"/>
      <c r="DN25" s="684"/>
      <c r="DO25" s="684"/>
      <c r="DP25" s="684"/>
      <c r="DQ25" s="684"/>
      <c r="DR25" s="684"/>
      <c r="DS25" s="684"/>
      <c r="DT25" s="684"/>
      <c r="DU25" s="684"/>
      <c r="DV25" s="685"/>
      <c r="DW25" s="652">
        <v>30</v>
      </c>
      <c r="DX25" s="682"/>
      <c r="DY25" s="682"/>
      <c r="DZ25" s="682"/>
      <c r="EA25" s="682"/>
      <c r="EB25" s="682"/>
      <c r="EC25" s="683"/>
    </row>
    <row r="26" spans="2:133" ht="11.25" customHeight="1" x14ac:dyDescent="0.15">
      <c r="B26" s="644" t="s">
        <v>297</v>
      </c>
      <c r="C26" s="645"/>
      <c r="D26" s="645"/>
      <c r="E26" s="645"/>
      <c r="F26" s="645"/>
      <c r="G26" s="645"/>
      <c r="H26" s="645"/>
      <c r="I26" s="645"/>
      <c r="J26" s="645"/>
      <c r="K26" s="645"/>
      <c r="L26" s="645"/>
      <c r="M26" s="645"/>
      <c r="N26" s="645"/>
      <c r="O26" s="645"/>
      <c r="P26" s="645"/>
      <c r="Q26" s="646"/>
      <c r="R26" s="647">
        <v>4645491</v>
      </c>
      <c r="S26" s="648"/>
      <c r="T26" s="648"/>
      <c r="U26" s="648"/>
      <c r="V26" s="648"/>
      <c r="W26" s="648"/>
      <c r="X26" s="648"/>
      <c r="Y26" s="649"/>
      <c r="Z26" s="650">
        <v>28.2</v>
      </c>
      <c r="AA26" s="650"/>
      <c r="AB26" s="650"/>
      <c r="AC26" s="650"/>
      <c r="AD26" s="651">
        <v>3873022</v>
      </c>
      <c r="AE26" s="651"/>
      <c r="AF26" s="651"/>
      <c r="AG26" s="651"/>
      <c r="AH26" s="651"/>
      <c r="AI26" s="651"/>
      <c r="AJ26" s="651"/>
      <c r="AK26" s="651"/>
      <c r="AL26" s="652">
        <v>99.5</v>
      </c>
      <c r="AM26" s="653"/>
      <c r="AN26" s="653"/>
      <c r="AO26" s="654"/>
      <c r="AP26" s="666" t="s">
        <v>298</v>
      </c>
      <c r="AQ26" s="693"/>
      <c r="AR26" s="693"/>
      <c r="AS26" s="693"/>
      <c r="AT26" s="693"/>
      <c r="AU26" s="693"/>
      <c r="AV26" s="693"/>
      <c r="AW26" s="693"/>
      <c r="AX26" s="693"/>
      <c r="AY26" s="693"/>
      <c r="AZ26" s="693"/>
      <c r="BA26" s="693"/>
      <c r="BB26" s="693"/>
      <c r="BC26" s="693"/>
      <c r="BD26" s="693"/>
      <c r="BE26" s="693"/>
      <c r="BF26" s="668"/>
      <c r="BG26" s="647" t="s">
        <v>230</v>
      </c>
      <c r="BH26" s="648"/>
      <c r="BI26" s="648"/>
      <c r="BJ26" s="648"/>
      <c r="BK26" s="648"/>
      <c r="BL26" s="648"/>
      <c r="BM26" s="648"/>
      <c r="BN26" s="649"/>
      <c r="BO26" s="650" t="s">
        <v>230</v>
      </c>
      <c r="BP26" s="650"/>
      <c r="BQ26" s="650"/>
      <c r="BR26" s="650"/>
      <c r="BS26" s="656" t="s">
        <v>139</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1047464</v>
      </c>
      <c r="CS26" s="648"/>
      <c r="CT26" s="648"/>
      <c r="CU26" s="648"/>
      <c r="CV26" s="648"/>
      <c r="CW26" s="648"/>
      <c r="CX26" s="648"/>
      <c r="CY26" s="649"/>
      <c r="CZ26" s="652">
        <v>7.1</v>
      </c>
      <c r="DA26" s="682"/>
      <c r="DB26" s="682"/>
      <c r="DC26" s="686"/>
      <c r="DD26" s="656">
        <v>1010600</v>
      </c>
      <c r="DE26" s="648"/>
      <c r="DF26" s="648"/>
      <c r="DG26" s="648"/>
      <c r="DH26" s="648"/>
      <c r="DI26" s="648"/>
      <c r="DJ26" s="648"/>
      <c r="DK26" s="649"/>
      <c r="DL26" s="656" t="s">
        <v>230</v>
      </c>
      <c r="DM26" s="648"/>
      <c r="DN26" s="648"/>
      <c r="DO26" s="648"/>
      <c r="DP26" s="648"/>
      <c r="DQ26" s="648"/>
      <c r="DR26" s="648"/>
      <c r="DS26" s="648"/>
      <c r="DT26" s="648"/>
      <c r="DU26" s="648"/>
      <c r="DV26" s="649"/>
      <c r="DW26" s="652" t="s">
        <v>139</v>
      </c>
      <c r="DX26" s="682"/>
      <c r="DY26" s="682"/>
      <c r="DZ26" s="682"/>
      <c r="EA26" s="682"/>
      <c r="EB26" s="682"/>
      <c r="EC26" s="683"/>
    </row>
    <row r="27" spans="2:133" ht="11.25" customHeight="1" x14ac:dyDescent="0.15">
      <c r="B27" s="644" t="s">
        <v>300</v>
      </c>
      <c r="C27" s="645"/>
      <c r="D27" s="645"/>
      <c r="E27" s="645"/>
      <c r="F27" s="645"/>
      <c r="G27" s="645"/>
      <c r="H27" s="645"/>
      <c r="I27" s="645"/>
      <c r="J27" s="645"/>
      <c r="K27" s="645"/>
      <c r="L27" s="645"/>
      <c r="M27" s="645"/>
      <c r="N27" s="645"/>
      <c r="O27" s="645"/>
      <c r="P27" s="645"/>
      <c r="Q27" s="646"/>
      <c r="R27" s="647">
        <v>1573</v>
      </c>
      <c r="S27" s="648"/>
      <c r="T27" s="648"/>
      <c r="U27" s="648"/>
      <c r="V27" s="648"/>
      <c r="W27" s="648"/>
      <c r="X27" s="648"/>
      <c r="Y27" s="649"/>
      <c r="Z27" s="650">
        <v>0</v>
      </c>
      <c r="AA27" s="650"/>
      <c r="AB27" s="650"/>
      <c r="AC27" s="650"/>
      <c r="AD27" s="651">
        <v>1573</v>
      </c>
      <c r="AE27" s="651"/>
      <c r="AF27" s="651"/>
      <c r="AG27" s="651"/>
      <c r="AH27" s="651"/>
      <c r="AI27" s="651"/>
      <c r="AJ27" s="651"/>
      <c r="AK27" s="651"/>
      <c r="AL27" s="652">
        <v>0</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1304357</v>
      </c>
      <c r="BH27" s="648"/>
      <c r="BI27" s="648"/>
      <c r="BJ27" s="648"/>
      <c r="BK27" s="648"/>
      <c r="BL27" s="648"/>
      <c r="BM27" s="648"/>
      <c r="BN27" s="649"/>
      <c r="BO27" s="650">
        <v>100</v>
      </c>
      <c r="BP27" s="650"/>
      <c r="BQ27" s="650"/>
      <c r="BR27" s="650"/>
      <c r="BS27" s="656" t="s">
        <v>139</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645799</v>
      </c>
      <c r="CS27" s="684"/>
      <c r="CT27" s="684"/>
      <c r="CU27" s="684"/>
      <c r="CV27" s="684"/>
      <c r="CW27" s="684"/>
      <c r="CX27" s="684"/>
      <c r="CY27" s="685"/>
      <c r="CZ27" s="652">
        <v>4.4000000000000004</v>
      </c>
      <c r="DA27" s="682"/>
      <c r="DB27" s="682"/>
      <c r="DC27" s="686"/>
      <c r="DD27" s="656">
        <v>161505</v>
      </c>
      <c r="DE27" s="684"/>
      <c r="DF27" s="684"/>
      <c r="DG27" s="684"/>
      <c r="DH27" s="684"/>
      <c r="DI27" s="684"/>
      <c r="DJ27" s="684"/>
      <c r="DK27" s="685"/>
      <c r="DL27" s="656">
        <v>154486</v>
      </c>
      <c r="DM27" s="684"/>
      <c r="DN27" s="684"/>
      <c r="DO27" s="684"/>
      <c r="DP27" s="684"/>
      <c r="DQ27" s="684"/>
      <c r="DR27" s="684"/>
      <c r="DS27" s="684"/>
      <c r="DT27" s="684"/>
      <c r="DU27" s="684"/>
      <c r="DV27" s="685"/>
      <c r="DW27" s="652">
        <v>3.8</v>
      </c>
      <c r="DX27" s="682"/>
      <c r="DY27" s="682"/>
      <c r="DZ27" s="682"/>
      <c r="EA27" s="682"/>
      <c r="EB27" s="682"/>
      <c r="EC27" s="683"/>
    </row>
    <row r="28" spans="2:133" ht="11.25" customHeight="1" x14ac:dyDescent="0.15">
      <c r="B28" s="644" t="s">
        <v>303</v>
      </c>
      <c r="C28" s="645"/>
      <c r="D28" s="645"/>
      <c r="E28" s="645"/>
      <c r="F28" s="645"/>
      <c r="G28" s="645"/>
      <c r="H28" s="645"/>
      <c r="I28" s="645"/>
      <c r="J28" s="645"/>
      <c r="K28" s="645"/>
      <c r="L28" s="645"/>
      <c r="M28" s="645"/>
      <c r="N28" s="645"/>
      <c r="O28" s="645"/>
      <c r="P28" s="645"/>
      <c r="Q28" s="646"/>
      <c r="R28" s="647">
        <v>4292</v>
      </c>
      <c r="S28" s="648"/>
      <c r="T28" s="648"/>
      <c r="U28" s="648"/>
      <c r="V28" s="648"/>
      <c r="W28" s="648"/>
      <c r="X28" s="648"/>
      <c r="Y28" s="649"/>
      <c r="Z28" s="650">
        <v>0</v>
      </c>
      <c r="AA28" s="650"/>
      <c r="AB28" s="650"/>
      <c r="AC28" s="650"/>
      <c r="AD28" s="651" t="s">
        <v>230</v>
      </c>
      <c r="AE28" s="651"/>
      <c r="AF28" s="651"/>
      <c r="AG28" s="651"/>
      <c r="AH28" s="651"/>
      <c r="AI28" s="651"/>
      <c r="AJ28" s="651"/>
      <c r="AK28" s="651"/>
      <c r="AL28" s="652" t="s">
        <v>139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570372</v>
      </c>
      <c r="CS28" s="648"/>
      <c r="CT28" s="648"/>
      <c r="CU28" s="648"/>
      <c r="CV28" s="648"/>
      <c r="CW28" s="648"/>
      <c r="CX28" s="648"/>
      <c r="CY28" s="649"/>
      <c r="CZ28" s="652">
        <v>3.9</v>
      </c>
      <c r="DA28" s="682"/>
      <c r="DB28" s="682"/>
      <c r="DC28" s="686"/>
      <c r="DD28" s="656">
        <v>434910</v>
      </c>
      <c r="DE28" s="648"/>
      <c r="DF28" s="648"/>
      <c r="DG28" s="648"/>
      <c r="DH28" s="648"/>
      <c r="DI28" s="648"/>
      <c r="DJ28" s="648"/>
      <c r="DK28" s="649"/>
      <c r="DL28" s="656">
        <v>434910</v>
      </c>
      <c r="DM28" s="648"/>
      <c r="DN28" s="648"/>
      <c r="DO28" s="648"/>
      <c r="DP28" s="648"/>
      <c r="DQ28" s="648"/>
      <c r="DR28" s="648"/>
      <c r="DS28" s="648"/>
      <c r="DT28" s="648"/>
      <c r="DU28" s="648"/>
      <c r="DV28" s="649"/>
      <c r="DW28" s="652">
        <v>10.8</v>
      </c>
      <c r="DX28" s="682"/>
      <c r="DY28" s="682"/>
      <c r="DZ28" s="682"/>
      <c r="EA28" s="682"/>
      <c r="EB28" s="682"/>
      <c r="EC28" s="683"/>
    </row>
    <row r="29" spans="2:133" ht="11.25" customHeight="1" x14ac:dyDescent="0.15">
      <c r="B29" s="644" t="s">
        <v>305</v>
      </c>
      <c r="C29" s="645"/>
      <c r="D29" s="645"/>
      <c r="E29" s="645"/>
      <c r="F29" s="645"/>
      <c r="G29" s="645"/>
      <c r="H29" s="645"/>
      <c r="I29" s="645"/>
      <c r="J29" s="645"/>
      <c r="K29" s="645"/>
      <c r="L29" s="645"/>
      <c r="M29" s="645"/>
      <c r="N29" s="645"/>
      <c r="O29" s="645"/>
      <c r="P29" s="645"/>
      <c r="Q29" s="646"/>
      <c r="R29" s="647">
        <v>142920</v>
      </c>
      <c r="S29" s="648"/>
      <c r="T29" s="648"/>
      <c r="U29" s="648"/>
      <c r="V29" s="648"/>
      <c r="W29" s="648"/>
      <c r="X29" s="648"/>
      <c r="Y29" s="649"/>
      <c r="Z29" s="650">
        <v>0.9</v>
      </c>
      <c r="AA29" s="650"/>
      <c r="AB29" s="650"/>
      <c r="AC29" s="650"/>
      <c r="AD29" s="651">
        <v>16941</v>
      </c>
      <c r="AE29" s="651"/>
      <c r="AF29" s="651"/>
      <c r="AG29" s="651"/>
      <c r="AH29" s="651"/>
      <c r="AI29" s="651"/>
      <c r="AJ29" s="651"/>
      <c r="AK29" s="651"/>
      <c r="AL29" s="652">
        <v>0.4</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306</v>
      </c>
      <c r="CE29" s="688"/>
      <c r="CF29" s="662" t="s">
        <v>70</v>
      </c>
      <c r="CG29" s="663"/>
      <c r="CH29" s="663"/>
      <c r="CI29" s="663"/>
      <c r="CJ29" s="663"/>
      <c r="CK29" s="663"/>
      <c r="CL29" s="663"/>
      <c r="CM29" s="663"/>
      <c r="CN29" s="663"/>
      <c r="CO29" s="663"/>
      <c r="CP29" s="663"/>
      <c r="CQ29" s="664"/>
      <c r="CR29" s="647">
        <v>570372</v>
      </c>
      <c r="CS29" s="684"/>
      <c r="CT29" s="684"/>
      <c r="CU29" s="684"/>
      <c r="CV29" s="684"/>
      <c r="CW29" s="684"/>
      <c r="CX29" s="684"/>
      <c r="CY29" s="685"/>
      <c r="CZ29" s="652">
        <v>3.9</v>
      </c>
      <c r="DA29" s="682"/>
      <c r="DB29" s="682"/>
      <c r="DC29" s="686"/>
      <c r="DD29" s="656">
        <v>434910</v>
      </c>
      <c r="DE29" s="684"/>
      <c r="DF29" s="684"/>
      <c r="DG29" s="684"/>
      <c r="DH29" s="684"/>
      <c r="DI29" s="684"/>
      <c r="DJ29" s="684"/>
      <c r="DK29" s="685"/>
      <c r="DL29" s="656">
        <v>434910</v>
      </c>
      <c r="DM29" s="684"/>
      <c r="DN29" s="684"/>
      <c r="DO29" s="684"/>
      <c r="DP29" s="684"/>
      <c r="DQ29" s="684"/>
      <c r="DR29" s="684"/>
      <c r="DS29" s="684"/>
      <c r="DT29" s="684"/>
      <c r="DU29" s="684"/>
      <c r="DV29" s="685"/>
      <c r="DW29" s="652">
        <v>10.8</v>
      </c>
      <c r="DX29" s="682"/>
      <c r="DY29" s="682"/>
      <c r="DZ29" s="682"/>
      <c r="EA29" s="682"/>
      <c r="EB29" s="682"/>
      <c r="EC29" s="683"/>
    </row>
    <row r="30" spans="2:133" ht="11.25" customHeight="1" x14ac:dyDescent="0.15">
      <c r="B30" s="644" t="s">
        <v>307</v>
      </c>
      <c r="C30" s="645"/>
      <c r="D30" s="645"/>
      <c r="E30" s="645"/>
      <c r="F30" s="645"/>
      <c r="G30" s="645"/>
      <c r="H30" s="645"/>
      <c r="I30" s="645"/>
      <c r="J30" s="645"/>
      <c r="K30" s="645"/>
      <c r="L30" s="645"/>
      <c r="M30" s="645"/>
      <c r="N30" s="645"/>
      <c r="O30" s="645"/>
      <c r="P30" s="645"/>
      <c r="Q30" s="646"/>
      <c r="R30" s="647">
        <v>6435</v>
      </c>
      <c r="S30" s="648"/>
      <c r="T30" s="648"/>
      <c r="U30" s="648"/>
      <c r="V30" s="648"/>
      <c r="W30" s="648"/>
      <c r="X30" s="648"/>
      <c r="Y30" s="649"/>
      <c r="Z30" s="650">
        <v>0</v>
      </c>
      <c r="AA30" s="650"/>
      <c r="AB30" s="650"/>
      <c r="AC30" s="650"/>
      <c r="AD30" s="651" t="s">
        <v>230</v>
      </c>
      <c r="AE30" s="651"/>
      <c r="AF30" s="651"/>
      <c r="AG30" s="651"/>
      <c r="AH30" s="651"/>
      <c r="AI30" s="651"/>
      <c r="AJ30" s="651"/>
      <c r="AK30" s="651"/>
      <c r="AL30" s="652" t="s">
        <v>139</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308</v>
      </c>
      <c r="BH30" s="694"/>
      <c r="BI30" s="694"/>
      <c r="BJ30" s="694"/>
      <c r="BK30" s="694"/>
      <c r="BL30" s="694"/>
      <c r="BM30" s="694"/>
      <c r="BN30" s="694"/>
      <c r="BO30" s="694"/>
      <c r="BP30" s="694"/>
      <c r="BQ30" s="695"/>
      <c r="BR30" s="626" t="s">
        <v>309</v>
      </c>
      <c r="BS30" s="694"/>
      <c r="BT30" s="694"/>
      <c r="BU30" s="694"/>
      <c r="BV30" s="694"/>
      <c r="BW30" s="694"/>
      <c r="BX30" s="694"/>
      <c r="BY30" s="694"/>
      <c r="BZ30" s="694"/>
      <c r="CA30" s="694"/>
      <c r="CB30" s="695"/>
      <c r="CD30" s="689"/>
      <c r="CE30" s="690"/>
      <c r="CF30" s="662" t="s">
        <v>310</v>
      </c>
      <c r="CG30" s="663"/>
      <c r="CH30" s="663"/>
      <c r="CI30" s="663"/>
      <c r="CJ30" s="663"/>
      <c r="CK30" s="663"/>
      <c r="CL30" s="663"/>
      <c r="CM30" s="663"/>
      <c r="CN30" s="663"/>
      <c r="CO30" s="663"/>
      <c r="CP30" s="663"/>
      <c r="CQ30" s="664"/>
      <c r="CR30" s="647">
        <v>543205</v>
      </c>
      <c r="CS30" s="648"/>
      <c r="CT30" s="648"/>
      <c r="CU30" s="648"/>
      <c r="CV30" s="648"/>
      <c r="CW30" s="648"/>
      <c r="CX30" s="648"/>
      <c r="CY30" s="649"/>
      <c r="CZ30" s="652">
        <v>3.7</v>
      </c>
      <c r="DA30" s="682"/>
      <c r="DB30" s="682"/>
      <c r="DC30" s="686"/>
      <c r="DD30" s="656">
        <v>415716</v>
      </c>
      <c r="DE30" s="648"/>
      <c r="DF30" s="648"/>
      <c r="DG30" s="648"/>
      <c r="DH30" s="648"/>
      <c r="DI30" s="648"/>
      <c r="DJ30" s="648"/>
      <c r="DK30" s="649"/>
      <c r="DL30" s="656">
        <v>415716</v>
      </c>
      <c r="DM30" s="648"/>
      <c r="DN30" s="648"/>
      <c r="DO30" s="648"/>
      <c r="DP30" s="648"/>
      <c r="DQ30" s="648"/>
      <c r="DR30" s="648"/>
      <c r="DS30" s="648"/>
      <c r="DT30" s="648"/>
      <c r="DU30" s="648"/>
      <c r="DV30" s="649"/>
      <c r="DW30" s="652">
        <v>10.3</v>
      </c>
      <c r="DX30" s="682"/>
      <c r="DY30" s="682"/>
      <c r="DZ30" s="682"/>
      <c r="EA30" s="682"/>
      <c r="EB30" s="682"/>
      <c r="EC30" s="683"/>
    </row>
    <row r="31" spans="2:133" ht="11.25" customHeight="1" x14ac:dyDescent="0.15">
      <c r="B31" s="644" t="s">
        <v>311</v>
      </c>
      <c r="C31" s="645"/>
      <c r="D31" s="645"/>
      <c r="E31" s="645"/>
      <c r="F31" s="645"/>
      <c r="G31" s="645"/>
      <c r="H31" s="645"/>
      <c r="I31" s="645"/>
      <c r="J31" s="645"/>
      <c r="K31" s="645"/>
      <c r="L31" s="645"/>
      <c r="M31" s="645"/>
      <c r="N31" s="645"/>
      <c r="O31" s="645"/>
      <c r="P31" s="645"/>
      <c r="Q31" s="646"/>
      <c r="R31" s="647">
        <v>3216870</v>
      </c>
      <c r="S31" s="648"/>
      <c r="T31" s="648"/>
      <c r="U31" s="648"/>
      <c r="V31" s="648"/>
      <c r="W31" s="648"/>
      <c r="X31" s="648"/>
      <c r="Y31" s="649"/>
      <c r="Z31" s="650">
        <v>19.5</v>
      </c>
      <c r="AA31" s="650"/>
      <c r="AB31" s="650"/>
      <c r="AC31" s="650"/>
      <c r="AD31" s="651" t="s">
        <v>230</v>
      </c>
      <c r="AE31" s="651"/>
      <c r="AF31" s="651"/>
      <c r="AG31" s="651"/>
      <c r="AH31" s="651"/>
      <c r="AI31" s="651"/>
      <c r="AJ31" s="651"/>
      <c r="AK31" s="651"/>
      <c r="AL31" s="652" t="s">
        <v>230</v>
      </c>
      <c r="AM31" s="653"/>
      <c r="AN31" s="653"/>
      <c r="AO31" s="654"/>
      <c r="AP31" s="701" t="s">
        <v>312</v>
      </c>
      <c r="AQ31" s="702"/>
      <c r="AR31" s="702"/>
      <c r="AS31" s="702"/>
      <c r="AT31" s="707" t="s">
        <v>313</v>
      </c>
      <c r="AU31" s="231"/>
      <c r="AV31" s="231"/>
      <c r="AW31" s="231"/>
      <c r="AX31" s="633" t="s">
        <v>189</v>
      </c>
      <c r="AY31" s="634"/>
      <c r="AZ31" s="634"/>
      <c r="BA31" s="634"/>
      <c r="BB31" s="634"/>
      <c r="BC31" s="634"/>
      <c r="BD31" s="634"/>
      <c r="BE31" s="634"/>
      <c r="BF31" s="635"/>
      <c r="BG31" s="715">
        <v>98.9</v>
      </c>
      <c r="BH31" s="699"/>
      <c r="BI31" s="699"/>
      <c r="BJ31" s="699"/>
      <c r="BK31" s="699"/>
      <c r="BL31" s="699"/>
      <c r="BM31" s="642">
        <v>97.2</v>
      </c>
      <c r="BN31" s="699"/>
      <c r="BO31" s="699"/>
      <c r="BP31" s="699"/>
      <c r="BQ31" s="700"/>
      <c r="BR31" s="715">
        <v>99.2</v>
      </c>
      <c r="BS31" s="699"/>
      <c r="BT31" s="699"/>
      <c r="BU31" s="699"/>
      <c r="BV31" s="699"/>
      <c r="BW31" s="699"/>
      <c r="BX31" s="642">
        <v>97.3</v>
      </c>
      <c r="BY31" s="699"/>
      <c r="BZ31" s="699"/>
      <c r="CA31" s="699"/>
      <c r="CB31" s="700"/>
      <c r="CD31" s="689"/>
      <c r="CE31" s="690"/>
      <c r="CF31" s="662" t="s">
        <v>314</v>
      </c>
      <c r="CG31" s="663"/>
      <c r="CH31" s="663"/>
      <c r="CI31" s="663"/>
      <c r="CJ31" s="663"/>
      <c r="CK31" s="663"/>
      <c r="CL31" s="663"/>
      <c r="CM31" s="663"/>
      <c r="CN31" s="663"/>
      <c r="CO31" s="663"/>
      <c r="CP31" s="663"/>
      <c r="CQ31" s="664"/>
      <c r="CR31" s="647">
        <v>27167</v>
      </c>
      <c r="CS31" s="684"/>
      <c r="CT31" s="684"/>
      <c r="CU31" s="684"/>
      <c r="CV31" s="684"/>
      <c r="CW31" s="684"/>
      <c r="CX31" s="684"/>
      <c r="CY31" s="685"/>
      <c r="CZ31" s="652">
        <v>0.2</v>
      </c>
      <c r="DA31" s="682"/>
      <c r="DB31" s="682"/>
      <c r="DC31" s="686"/>
      <c r="DD31" s="656">
        <v>19194</v>
      </c>
      <c r="DE31" s="684"/>
      <c r="DF31" s="684"/>
      <c r="DG31" s="684"/>
      <c r="DH31" s="684"/>
      <c r="DI31" s="684"/>
      <c r="DJ31" s="684"/>
      <c r="DK31" s="685"/>
      <c r="DL31" s="656">
        <v>19194</v>
      </c>
      <c r="DM31" s="684"/>
      <c r="DN31" s="684"/>
      <c r="DO31" s="684"/>
      <c r="DP31" s="684"/>
      <c r="DQ31" s="684"/>
      <c r="DR31" s="684"/>
      <c r="DS31" s="684"/>
      <c r="DT31" s="684"/>
      <c r="DU31" s="684"/>
      <c r="DV31" s="685"/>
      <c r="DW31" s="652">
        <v>0.5</v>
      </c>
      <c r="DX31" s="682"/>
      <c r="DY31" s="682"/>
      <c r="DZ31" s="682"/>
      <c r="EA31" s="682"/>
      <c r="EB31" s="682"/>
      <c r="EC31" s="683"/>
    </row>
    <row r="32" spans="2:133" ht="11.25" customHeight="1" x14ac:dyDescent="0.15">
      <c r="B32" s="710" t="s">
        <v>315</v>
      </c>
      <c r="C32" s="711"/>
      <c r="D32" s="711"/>
      <c r="E32" s="711"/>
      <c r="F32" s="711"/>
      <c r="G32" s="711"/>
      <c r="H32" s="711"/>
      <c r="I32" s="711"/>
      <c r="J32" s="711"/>
      <c r="K32" s="711"/>
      <c r="L32" s="711"/>
      <c r="M32" s="711"/>
      <c r="N32" s="711"/>
      <c r="O32" s="711"/>
      <c r="P32" s="711"/>
      <c r="Q32" s="712"/>
      <c r="R32" s="647" t="s">
        <v>230</v>
      </c>
      <c r="S32" s="648"/>
      <c r="T32" s="648"/>
      <c r="U32" s="648"/>
      <c r="V32" s="648"/>
      <c r="W32" s="648"/>
      <c r="X32" s="648"/>
      <c r="Y32" s="649"/>
      <c r="Z32" s="650" t="s">
        <v>139</v>
      </c>
      <c r="AA32" s="650"/>
      <c r="AB32" s="650"/>
      <c r="AC32" s="650"/>
      <c r="AD32" s="651" t="s">
        <v>230</v>
      </c>
      <c r="AE32" s="651"/>
      <c r="AF32" s="651"/>
      <c r="AG32" s="651"/>
      <c r="AH32" s="651"/>
      <c r="AI32" s="651"/>
      <c r="AJ32" s="651"/>
      <c r="AK32" s="651"/>
      <c r="AL32" s="652" t="s">
        <v>139</v>
      </c>
      <c r="AM32" s="653"/>
      <c r="AN32" s="653"/>
      <c r="AO32" s="654"/>
      <c r="AP32" s="703"/>
      <c r="AQ32" s="704"/>
      <c r="AR32" s="704"/>
      <c r="AS32" s="704"/>
      <c r="AT32" s="708"/>
      <c r="AU32" s="230" t="s">
        <v>316</v>
      </c>
      <c r="AV32" s="230"/>
      <c r="AW32" s="230"/>
      <c r="AX32" s="644" t="s">
        <v>317</v>
      </c>
      <c r="AY32" s="645"/>
      <c r="AZ32" s="645"/>
      <c r="BA32" s="645"/>
      <c r="BB32" s="645"/>
      <c r="BC32" s="645"/>
      <c r="BD32" s="645"/>
      <c r="BE32" s="645"/>
      <c r="BF32" s="646"/>
      <c r="BG32" s="716">
        <v>98.6</v>
      </c>
      <c r="BH32" s="684"/>
      <c r="BI32" s="684"/>
      <c r="BJ32" s="684"/>
      <c r="BK32" s="684"/>
      <c r="BL32" s="684"/>
      <c r="BM32" s="653">
        <v>96.1</v>
      </c>
      <c r="BN32" s="713"/>
      <c r="BO32" s="713"/>
      <c r="BP32" s="713"/>
      <c r="BQ32" s="714"/>
      <c r="BR32" s="716">
        <v>99.2</v>
      </c>
      <c r="BS32" s="684"/>
      <c r="BT32" s="684"/>
      <c r="BU32" s="684"/>
      <c r="BV32" s="684"/>
      <c r="BW32" s="684"/>
      <c r="BX32" s="653">
        <v>96.7</v>
      </c>
      <c r="BY32" s="713"/>
      <c r="BZ32" s="713"/>
      <c r="CA32" s="713"/>
      <c r="CB32" s="714"/>
      <c r="CD32" s="691"/>
      <c r="CE32" s="692"/>
      <c r="CF32" s="662" t="s">
        <v>318</v>
      </c>
      <c r="CG32" s="663"/>
      <c r="CH32" s="663"/>
      <c r="CI32" s="663"/>
      <c r="CJ32" s="663"/>
      <c r="CK32" s="663"/>
      <c r="CL32" s="663"/>
      <c r="CM32" s="663"/>
      <c r="CN32" s="663"/>
      <c r="CO32" s="663"/>
      <c r="CP32" s="663"/>
      <c r="CQ32" s="664"/>
      <c r="CR32" s="647" t="s">
        <v>139</v>
      </c>
      <c r="CS32" s="648"/>
      <c r="CT32" s="648"/>
      <c r="CU32" s="648"/>
      <c r="CV32" s="648"/>
      <c r="CW32" s="648"/>
      <c r="CX32" s="648"/>
      <c r="CY32" s="649"/>
      <c r="CZ32" s="652" t="s">
        <v>139</v>
      </c>
      <c r="DA32" s="682"/>
      <c r="DB32" s="682"/>
      <c r="DC32" s="686"/>
      <c r="DD32" s="656" t="s">
        <v>177</v>
      </c>
      <c r="DE32" s="648"/>
      <c r="DF32" s="648"/>
      <c r="DG32" s="648"/>
      <c r="DH32" s="648"/>
      <c r="DI32" s="648"/>
      <c r="DJ32" s="648"/>
      <c r="DK32" s="649"/>
      <c r="DL32" s="656" t="s">
        <v>230</v>
      </c>
      <c r="DM32" s="648"/>
      <c r="DN32" s="648"/>
      <c r="DO32" s="648"/>
      <c r="DP32" s="648"/>
      <c r="DQ32" s="648"/>
      <c r="DR32" s="648"/>
      <c r="DS32" s="648"/>
      <c r="DT32" s="648"/>
      <c r="DU32" s="648"/>
      <c r="DV32" s="649"/>
      <c r="DW32" s="652" t="s">
        <v>230</v>
      </c>
      <c r="DX32" s="682"/>
      <c r="DY32" s="682"/>
      <c r="DZ32" s="682"/>
      <c r="EA32" s="682"/>
      <c r="EB32" s="682"/>
      <c r="EC32" s="683"/>
    </row>
    <row r="33" spans="2:133" ht="11.25" customHeight="1" x14ac:dyDescent="0.15">
      <c r="B33" s="644" t="s">
        <v>319</v>
      </c>
      <c r="C33" s="645"/>
      <c r="D33" s="645"/>
      <c r="E33" s="645"/>
      <c r="F33" s="645"/>
      <c r="G33" s="645"/>
      <c r="H33" s="645"/>
      <c r="I33" s="645"/>
      <c r="J33" s="645"/>
      <c r="K33" s="645"/>
      <c r="L33" s="645"/>
      <c r="M33" s="645"/>
      <c r="N33" s="645"/>
      <c r="O33" s="645"/>
      <c r="P33" s="645"/>
      <c r="Q33" s="646"/>
      <c r="R33" s="647">
        <v>701934</v>
      </c>
      <c r="S33" s="648"/>
      <c r="T33" s="648"/>
      <c r="U33" s="648"/>
      <c r="V33" s="648"/>
      <c r="W33" s="648"/>
      <c r="X33" s="648"/>
      <c r="Y33" s="649"/>
      <c r="Z33" s="650">
        <v>4.3</v>
      </c>
      <c r="AA33" s="650"/>
      <c r="AB33" s="650"/>
      <c r="AC33" s="650"/>
      <c r="AD33" s="651" t="s">
        <v>230</v>
      </c>
      <c r="AE33" s="651"/>
      <c r="AF33" s="651"/>
      <c r="AG33" s="651"/>
      <c r="AH33" s="651"/>
      <c r="AI33" s="651"/>
      <c r="AJ33" s="651"/>
      <c r="AK33" s="651"/>
      <c r="AL33" s="652" t="s">
        <v>230</v>
      </c>
      <c r="AM33" s="653"/>
      <c r="AN33" s="653"/>
      <c r="AO33" s="654"/>
      <c r="AP33" s="705"/>
      <c r="AQ33" s="706"/>
      <c r="AR33" s="706"/>
      <c r="AS33" s="706"/>
      <c r="AT33" s="709"/>
      <c r="AU33" s="232"/>
      <c r="AV33" s="232"/>
      <c r="AW33" s="232"/>
      <c r="AX33" s="696" t="s">
        <v>320</v>
      </c>
      <c r="AY33" s="697"/>
      <c r="AZ33" s="697"/>
      <c r="BA33" s="697"/>
      <c r="BB33" s="697"/>
      <c r="BC33" s="697"/>
      <c r="BD33" s="697"/>
      <c r="BE33" s="697"/>
      <c r="BF33" s="698"/>
      <c r="BG33" s="717">
        <v>99.1</v>
      </c>
      <c r="BH33" s="718"/>
      <c r="BI33" s="718"/>
      <c r="BJ33" s="718"/>
      <c r="BK33" s="718"/>
      <c r="BL33" s="718"/>
      <c r="BM33" s="719">
        <v>97.7</v>
      </c>
      <c r="BN33" s="718"/>
      <c r="BO33" s="718"/>
      <c r="BP33" s="718"/>
      <c r="BQ33" s="720"/>
      <c r="BR33" s="717">
        <v>99.1</v>
      </c>
      <c r="BS33" s="718"/>
      <c r="BT33" s="718"/>
      <c r="BU33" s="718"/>
      <c r="BV33" s="718"/>
      <c r="BW33" s="718"/>
      <c r="BX33" s="719">
        <v>97.5</v>
      </c>
      <c r="BY33" s="718"/>
      <c r="BZ33" s="718"/>
      <c r="CA33" s="718"/>
      <c r="CB33" s="720"/>
      <c r="CD33" s="662" t="s">
        <v>321</v>
      </c>
      <c r="CE33" s="663"/>
      <c r="CF33" s="663"/>
      <c r="CG33" s="663"/>
      <c r="CH33" s="663"/>
      <c r="CI33" s="663"/>
      <c r="CJ33" s="663"/>
      <c r="CK33" s="663"/>
      <c r="CL33" s="663"/>
      <c r="CM33" s="663"/>
      <c r="CN33" s="663"/>
      <c r="CO33" s="663"/>
      <c r="CP33" s="663"/>
      <c r="CQ33" s="664"/>
      <c r="CR33" s="647">
        <v>7435372</v>
      </c>
      <c r="CS33" s="684"/>
      <c r="CT33" s="684"/>
      <c r="CU33" s="684"/>
      <c r="CV33" s="684"/>
      <c r="CW33" s="684"/>
      <c r="CX33" s="684"/>
      <c r="CY33" s="685"/>
      <c r="CZ33" s="652">
        <v>50.7</v>
      </c>
      <c r="DA33" s="682"/>
      <c r="DB33" s="682"/>
      <c r="DC33" s="686"/>
      <c r="DD33" s="656">
        <v>3093746</v>
      </c>
      <c r="DE33" s="684"/>
      <c r="DF33" s="684"/>
      <c r="DG33" s="684"/>
      <c r="DH33" s="684"/>
      <c r="DI33" s="684"/>
      <c r="DJ33" s="684"/>
      <c r="DK33" s="685"/>
      <c r="DL33" s="656">
        <v>2004135</v>
      </c>
      <c r="DM33" s="684"/>
      <c r="DN33" s="684"/>
      <c r="DO33" s="684"/>
      <c r="DP33" s="684"/>
      <c r="DQ33" s="684"/>
      <c r="DR33" s="684"/>
      <c r="DS33" s="684"/>
      <c r="DT33" s="684"/>
      <c r="DU33" s="684"/>
      <c r="DV33" s="685"/>
      <c r="DW33" s="652">
        <v>49.6</v>
      </c>
      <c r="DX33" s="682"/>
      <c r="DY33" s="682"/>
      <c r="DZ33" s="682"/>
      <c r="EA33" s="682"/>
      <c r="EB33" s="682"/>
      <c r="EC33" s="683"/>
    </row>
    <row r="34" spans="2:133" ht="11.25" customHeight="1" x14ac:dyDescent="0.15">
      <c r="B34" s="644" t="s">
        <v>322</v>
      </c>
      <c r="C34" s="645"/>
      <c r="D34" s="645"/>
      <c r="E34" s="645"/>
      <c r="F34" s="645"/>
      <c r="G34" s="645"/>
      <c r="H34" s="645"/>
      <c r="I34" s="645"/>
      <c r="J34" s="645"/>
      <c r="K34" s="645"/>
      <c r="L34" s="645"/>
      <c r="M34" s="645"/>
      <c r="N34" s="645"/>
      <c r="O34" s="645"/>
      <c r="P34" s="645"/>
      <c r="Q34" s="646"/>
      <c r="R34" s="647">
        <v>260700</v>
      </c>
      <c r="S34" s="648"/>
      <c r="T34" s="648"/>
      <c r="U34" s="648"/>
      <c r="V34" s="648"/>
      <c r="W34" s="648"/>
      <c r="X34" s="648"/>
      <c r="Y34" s="649"/>
      <c r="Z34" s="650">
        <v>1.6</v>
      </c>
      <c r="AA34" s="650"/>
      <c r="AB34" s="650"/>
      <c r="AC34" s="650"/>
      <c r="AD34" s="651" t="s">
        <v>230</v>
      </c>
      <c r="AE34" s="651"/>
      <c r="AF34" s="651"/>
      <c r="AG34" s="651"/>
      <c r="AH34" s="651"/>
      <c r="AI34" s="651"/>
      <c r="AJ34" s="651"/>
      <c r="AK34" s="651"/>
      <c r="AL34" s="652" t="s">
        <v>139</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1519921</v>
      </c>
      <c r="CS34" s="648"/>
      <c r="CT34" s="648"/>
      <c r="CU34" s="648"/>
      <c r="CV34" s="648"/>
      <c r="CW34" s="648"/>
      <c r="CX34" s="648"/>
      <c r="CY34" s="649"/>
      <c r="CZ34" s="652">
        <v>10.4</v>
      </c>
      <c r="DA34" s="682"/>
      <c r="DB34" s="682"/>
      <c r="DC34" s="686"/>
      <c r="DD34" s="656">
        <v>798414</v>
      </c>
      <c r="DE34" s="648"/>
      <c r="DF34" s="648"/>
      <c r="DG34" s="648"/>
      <c r="DH34" s="648"/>
      <c r="DI34" s="648"/>
      <c r="DJ34" s="648"/>
      <c r="DK34" s="649"/>
      <c r="DL34" s="656">
        <v>533665</v>
      </c>
      <c r="DM34" s="648"/>
      <c r="DN34" s="648"/>
      <c r="DO34" s="648"/>
      <c r="DP34" s="648"/>
      <c r="DQ34" s="648"/>
      <c r="DR34" s="648"/>
      <c r="DS34" s="648"/>
      <c r="DT34" s="648"/>
      <c r="DU34" s="648"/>
      <c r="DV34" s="649"/>
      <c r="DW34" s="652">
        <v>13.2</v>
      </c>
      <c r="DX34" s="682"/>
      <c r="DY34" s="682"/>
      <c r="DZ34" s="682"/>
      <c r="EA34" s="682"/>
      <c r="EB34" s="682"/>
      <c r="EC34" s="683"/>
    </row>
    <row r="35" spans="2:133" ht="11.25" customHeight="1" x14ac:dyDescent="0.15">
      <c r="B35" s="644" t="s">
        <v>324</v>
      </c>
      <c r="C35" s="645"/>
      <c r="D35" s="645"/>
      <c r="E35" s="645"/>
      <c r="F35" s="645"/>
      <c r="G35" s="645"/>
      <c r="H35" s="645"/>
      <c r="I35" s="645"/>
      <c r="J35" s="645"/>
      <c r="K35" s="645"/>
      <c r="L35" s="645"/>
      <c r="M35" s="645"/>
      <c r="N35" s="645"/>
      <c r="O35" s="645"/>
      <c r="P35" s="645"/>
      <c r="Q35" s="646"/>
      <c r="R35" s="647">
        <v>51384</v>
      </c>
      <c r="S35" s="648"/>
      <c r="T35" s="648"/>
      <c r="U35" s="648"/>
      <c r="V35" s="648"/>
      <c r="W35" s="648"/>
      <c r="X35" s="648"/>
      <c r="Y35" s="649"/>
      <c r="Z35" s="650">
        <v>0.3</v>
      </c>
      <c r="AA35" s="650"/>
      <c r="AB35" s="650"/>
      <c r="AC35" s="650"/>
      <c r="AD35" s="651" t="s">
        <v>139</v>
      </c>
      <c r="AE35" s="651"/>
      <c r="AF35" s="651"/>
      <c r="AG35" s="651"/>
      <c r="AH35" s="651"/>
      <c r="AI35" s="651"/>
      <c r="AJ35" s="651"/>
      <c r="AK35" s="651"/>
      <c r="AL35" s="652" t="s">
        <v>230</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230894</v>
      </c>
      <c r="CS35" s="684"/>
      <c r="CT35" s="684"/>
      <c r="CU35" s="684"/>
      <c r="CV35" s="684"/>
      <c r="CW35" s="684"/>
      <c r="CX35" s="684"/>
      <c r="CY35" s="685"/>
      <c r="CZ35" s="652">
        <v>1.6</v>
      </c>
      <c r="DA35" s="682"/>
      <c r="DB35" s="682"/>
      <c r="DC35" s="686"/>
      <c r="DD35" s="656">
        <v>217403</v>
      </c>
      <c r="DE35" s="684"/>
      <c r="DF35" s="684"/>
      <c r="DG35" s="684"/>
      <c r="DH35" s="684"/>
      <c r="DI35" s="684"/>
      <c r="DJ35" s="684"/>
      <c r="DK35" s="685"/>
      <c r="DL35" s="656">
        <v>163017</v>
      </c>
      <c r="DM35" s="684"/>
      <c r="DN35" s="684"/>
      <c r="DO35" s="684"/>
      <c r="DP35" s="684"/>
      <c r="DQ35" s="684"/>
      <c r="DR35" s="684"/>
      <c r="DS35" s="684"/>
      <c r="DT35" s="684"/>
      <c r="DU35" s="684"/>
      <c r="DV35" s="685"/>
      <c r="DW35" s="652">
        <v>4</v>
      </c>
      <c r="DX35" s="682"/>
      <c r="DY35" s="682"/>
      <c r="DZ35" s="682"/>
      <c r="EA35" s="682"/>
      <c r="EB35" s="682"/>
      <c r="EC35" s="683"/>
    </row>
    <row r="36" spans="2:133" ht="11.25" customHeight="1" x14ac:dyDescent="0.15">
      <c r="B36" s="644" t="s">
        <v>328</v>
      </c>
      <c r="C36" s="645"/>
      <c r="D36" s="645"/>
      <c r="E36" s="645"/>
      <c r="F36" s="645"/>
      <c r="G36" s="645"/>
      <c r="H36" s="645"/>
      <c r="I36" s="645"/>
      <c r="J36" s="645"/>
      <c r="K36" s="645"/>
      <c r="L36" s="645"/>
      <c r="M36" s="645"/>
      <c r="N36" s="645"/>
      <c r="O36" s="645"/>
      <c r="P36" s="645"/>
      <c r="Q36" s="646"/>
      <c r="R36" s="647">
        <v>4934026</v>
      </c>
      <c r="S36" s="648"/>
      <c r="T36" s="648"/>
      <c r="U36" s="648"/>
      <c r="V36" s="648"/>
      <c r="W36" s="648"/>
      <c r="X36" s="648"/>
      <c r="Y36" s="649"/>
      <c r="Z36" s="650">
        <v>29.9</v>
      </c>
      <c r="AA36" s="650"/>
      <c r="AB36" s="650"/>
      <c r="AC36" s="650"/>
      <c r="AD36" s="651" t="s">
        <v>230</v>
      </c>
      <c r="AE36" s="651"/>
      <c r="AF36" s="651"/>
      <c r="AG36" s="651"/>
      <c r="AH36" s="651"/>
      <c r="AI36" s="651"/>
      <c r="AJ36" s="651"/>
      <c r="AK36" s="651"/>
      <c r="AL36" s="652" t="s">
        <v>139</v>
      </c>
      <c r="AM36" s="653"/>
      <c r="AN36" s="653"/>
      <c r="AO36" s="654"/>
      <c r="AP36" s="235"/>
      <c r="AQ36" s="721" t="s">
        <v>329</v>
      </c>
      <c r="AR36" s="722"/>
      <c r="AS36" s="722"/>
      <c r="AT36" s="722"/>
      <c r="AU36" s="722"/>
      <c r="AV36" s="722"/>
      <c r="AW36" s="722"/>
      <c r="AX36" s="722"/>
      <c r="AY36" s="723"/>
      <c r="AZ36" s="636">
        <v>929507</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102618</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3360820</v>
      </c>
      <c r="CS36" s="648"/>
      <c r="CT36" s="648"/>
      <c r="CU36" s="648"/>
      <c r="CV36" s="648"/>
      <c r="CW36" s="648"/>
      <c r="CX36" s="648"/>
      <c r="CY36" s="649"/>
      <c r="CZ36" s="652">
        <v>22.9</v>
      </c>
      <c r="DA36" s="682"/>
      <c r="DB36" s="682"/>
      <c r="DC36" s="686"/>
      <c r="DD36" s="656">
        <v>1108790</v>
      </c>
      <c r="DE36" s="648"/>
      <c r="DF36" s="648"/>
      <c r="DG36" s="648"/>
      <c r="DH36" s="648"/>
      <c r="DI36" s="648"/>
      <c r="DJ36" s="648"/>
      <c r="DK36" s="649"/>
      <c r="DL36" s="656">
        <v>831023</v>
      </c>
      <c r="DM36" s="648"/>
      <c r="DN36" s="648"/>
      <c r="DO36" s="648"/>
      <c r="DP36" s="648"/>
      <c r="DQ36" s="648"/>
      <c r="DR36" s="648"/>
      <c r="DS36" s="648"/>
      <c r="DT36" s="648"/>
      <c r="DU36" s="648"/>
      <c r="DV36" s="649"/>
      <c r="DW36" s="652">
        <v>20.6</v>
      </c>
      <c r="DX36" s="682"/>
      <c r="DY36" s="682"/>
      <c r="DZ36" s="682"/>
      <c r="EA36" s="682"/>
      <c r="EB36" s="682"/>
      <c r="EC36" s="683"/>
    </row>
    <row r="37" spans="2:133" ht="11.25" customHeight="1" x14ac:dyDescent="0.15">
      <c r="B37" s="644" t="s">
        <v>332</v>
      </c>
      <c r="C37" s="645"/>
      <c r="D37" s="645"/>
      <c r="E37" s="645"/>
      <c r="F37" s="645"/>
      <c r="G37" s="645"/>
      <c r="H37" s="645"/>
      <c r="I37" s="645"/>
      <c r="J37" s="645"/>
      <c r="K37" s="645"/>
      <c r="L37" s="645"/>
      <c r="M37" s="645"/>
      <c r="N37" s="645"/>
      <c r="O37" s="645"/>
      <c r="P37" s="645"/>
      <c r="Q37" s="646"/>
      <c r="R37" s="647">
        <v>1233136</v>
      </c>
      <c r="S37" s="648"/>
      <c r="T37" s="648"/>
      <c r="U37" s="648"/>
      <c r="V37" s="648"/>
      <c r="W37" s="648"/>
      <c r="X37" s="648"/>
      <c r="Y37" s="649"/>
      <c r="Z37" s="650">
        <v>7.5</v>
      </c>
      <c r="AA37" s="650"/>
      <c r="AB37" s="650"/>
      <c r="AC37" s="650"/>
      <c r="AD37" s="651" t="s">
        <v>139</v>
      </c>
      <c r="AE37" s="651"/>
      <c r="AF37" s="651"/>
      <c r="AG37" s="651"/>
      <c r="AH37" s="651"/>
      <c r="AI37" s="651"/>
      <c r="AJ37" s="651"/>
      <c r="AK37" s="651"/>
      <c r="AL37" s="652" t="s">
        <v>230</v>
      </c>
      <c r="AM37" s="653"/>
      <c r="AN37" s="653"/>
      <c r="AO37" s="654"/>
      <c r="AQ37" s="725" t="s">
        <v>333</v>
      </c>
      <c r="AR37" s="726"/>
      <c r="AS37" s="726"/>
      <c r="AT37" s="726"/>
      <c r="AU37" s="726"/>
      <c r="AV37" s="726"/>
      <c r="AW37" s="726"/>
      <c r="AX37" s="726"/>
      <c r="AY37" s="727"/>
      <c r="AZ37" s="647">
        <v>289808</v>
      </c>
      <c r="BA37" s="648"/>
      <c r="BB37" s="648"/>
      <c r="BC37" s="648"/>
      <c r="BD37" s="684"/>
      <c r="BE37" s="684"/>
      <c r="BF37" s="714"/>
      <c r="BG37" s="662" t="s">
        <v>334</v>
      </c>
      <c r="BH37" s="663"/>
      <c r="BI37" s="663"/>
      <c r="BJ37" s="663"/>
      <c r="BK37" s="663"/>
      <c r="BL37" s="663"/>
      <c r="BM37" s="663"/>
      <c r="BN37" s="663"/>
      <c r="BO37" s="663"/>
      <c r="BP37" s="663"/>
      <c r="BQ37" s="663"/>
      <c r="BR37" s="663"/>
      <c r="BS37" s="663"/>
      <c r="BT37" s="663"/>
      <c r="BU37" s="664"/>
      <c r="BV37" s="647">
        <v>83602</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403169</v>
      </c>
      <c r="CS37" s="684"/>
      <c r="CT37" s="684"/>
      <c r="CU37" s="684"/>
      <c r="CV37" s="684"/>
      <c r="CW37" s="684"/>
      <c r="CX37" s="684"/>
      <c r="CY37" s="685"/>
      <c r="CZ37" s="652">
        <v>2.8</v>
      </c>
      <c r="DA37" s="682"/>
      <c r="DB37" s="682"/>
      <c r="DC37" s="686"/>
      <c r="DD37" s="656">
        <v>402992</v>
      </c>
      <c r="DE37" s="684"/>
      <c r="DF37" s="684"/>
      <c r="DG37" s="684"/>
      <c r="DH37" s="684"/>
      <c r="DI37" s="684"/>
      <c r="DJ37" s="684"/>
      <c r="DK37" s="685"/>
      <c r="DL37" s="656">
        <v>402992</v>
      </c>
      <c r="DM37" s="684"/>
      <c r="DN37" s="684"/>
      <c r="DO37" s="684"/>
      <c r="DP37" s="684"/>
      <c r="DQ37" s="684"/>
      <c r="DR37" s="684"/>
      <c r="DS37" s="684"/>
      <c r="DT37" s="684"/>
      <c r="DU37" s="684"/>
      <c r="DV37" s="685"/>
      <c r="DW37" s="652">
        <v>10</v>
      </c>
      <c r="DX37" s="682"/>
      <c r="DY37" s="682"/>
      <c r="DZ37" s="682"/>
      <c r="EA37" s="682"/>
      <c r="EB37" s="682"/>
      <c r="EC37" s="683"/>
    </row>
    <row r="38" spans="2:133" ht="11.25" customHeight="1" x14ac:dyDescent="0.15">
      <c r="B38" s="644" t="s">
        <v>336</v>
      </c>
      <c r="C38" s="645"/>
      <c r="D38" s="645"/>
      <c r="E38" s="645"/>
      <c r="F38" s="645"/>
      <c r="G38" s="645"/>
      <c r="H38" s="645"/>
      <c r="I38" s="645"/>
      <c r="J38" s="645"/>
      <c r="K38" s="645"/>
      <c r="L38" s="645"/>
      <c r="M38" s="645"/>
      <c r="N38" s="645"/>
      <c r="O38" s="645"/>
      <c r="P38" s="645"/>
      <c r="Q38" s="646"/>
      <c r="R38" s="647">
        <v>186295</v>
      </c>
      <c r="S38" s="648"/>
      <c r="T38" s="648"/>
      <c r="U38" s="648"/>
      <c r="V38" s="648"/>
      <c r="W38" s="648"/>
      <c r="X38" s="648"/>
      <c r="Y38" s="649"/>
      <c r="Z38" s="650">
        <v>1.1000000000000001</v>
      </c>
      <c r="AA38" s="650"/>
      <c r="AB38" s="650"/>
      <c r="AC38" s="650"/>
      <c r="AD38" s="651">
        <v>12</v>
      </c>
      <c r="AE38" s="651"/>
      <c r="AF38" s="651"/>
      <c r="AG38" s="651"/>
      <c r="AH38" s="651"/>
      <c r="AI38" s="651"/>
      <c r="AJ38" s="651"/>
      <c r="AK38" s="651"/>
      <c r="AL38" s="652">
        <v>0</v>
      </c>
      <c r="AM38" s="653"/>
      <c r="AN38" s="653"/>
      <c r="AO38" s="654"/>
      <c r="AQ38" s="725" t="s">
        <v>337</v>
      </c>
      <c r="AR38" s="726"/>
      <c r="AS38" s="726"/>
      <c r="AT38" s="726"/>
      <c r="AU38" s="726"/>
      <c r="AV38" s="726"/>
      <c r="AW38" s="726"/>
      <c r="AX38" s="726"/>
      <c r="AY38" s="727"/>
      <c r="AZ38" s="647">
        <v>37823</v>
      </c>
      <c r="BA38" s="648"/>
      <c r="BB38" s="648"/>
      <c r="BC38" s="648"/>
      <c r="BD38" s="684"/>
      <c r="BE38" s="684"/>
      <c r="BF38" s="714"/>
      <c r="BG38" s="662" t="s">
        <v>338</v>
      </c>
      <c r="BH38" s="663"/>
      <c r="BI38" s="663"/>
      <c r="BJ38" s="663"/>
      <c r="BK38" s="663"/>
      <c r="BL38" s="663"/>
      <c r="BM38" s="663"/>
      <c r="BN38" s="663"/>
      <c r="BO38" s="663"/>
      <c r="BP38" s="663"/>
      <c r="BQ38" s="663"/>
      <c r="BR38" s="663"/>
      <c r="BS38" s="663"/>
      <c r="BT38" s="663"/>
      <c r="BU38" s="664"/>
      <c r="BV38" s="647">
        <v>1995</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601876</v>
      </c>
      <c r="CS38" s="648"/>
      <c r="CT38" s="648"/>
      <c r="CU38" s="648"/>
      <c r="CV38" s="648"/>
      <c r="CW38" s="648"/>
      <c r="CX38" s="648"/>
      <c r="CY38" s="649"/>
      <c r="CZ38" s="652">
        <v>4.0999999999999996</v>
      </c>
      <c r="DA38" s="682"/>
      <c r="DB38" s="682"/>
      <c r="DC38" s="686"/>
      <c r="DD38" s="656">
        <v>506668</v>
      </c>
      <c r="DE38" s="648"/>
      <c r="DF38" s="648"/>
      <c r="DG38" s="648"/>
      <c r="DH38" s="648"/>
      <c r="DI38" s="648"/>
      <c r="DJ38" s="648"/>
      <c r="DK38" s="649"/>
      <c r="DL38" s="656">
        <v>476430</v>
      </c>
      <c r="DM38" s="648"/>
      <c r="DN38" s="648"/>
      <c r="DO38" s="648"/>
      <c r="DP38" s="648"/>
      <c r="DQ38" s="648"/>
      <c r="DR38" s="648"/>
      <c r="DS38" s="648"/>
      <c r="DT38" s="648"/>
      <c r="DU38" s="648"/>
      <c r="DV38" s="649"/>
      <c r="DW38" s="652">
        <v>11.8</v>
      </c>
      <c r="DX38" s="682"/>
      <c r="DY38" s="682"/>
      <c r="DZ38" s="682"/>
      <c r="EA38" s="682"/>
      <c r="EB38" s="682"/>
      <c r="EC38" s="683"/>
    </row>
    <row r="39" spans="2:133" ht="11.25" customHeight="1" x14ac:dyDescent="0.15">
      <c r="B39" s="644" t="s">
        <v>340</v>
      </c>
      <c r="C39" s="645"/>
      <c r="D39" s="645"/>
      <c r="E39" s="645"/>
      <c r="F39" s="645"/>
      <c r="G39" s="645"/>
      <c r="H39" s="645"/>
      <c r="I39" s="645"/>
      <c r="J39" s="645"/>
      <c r="K39" s="645"/>
      <c r="L39" s="645"/>
      <c r="M39" s="645"/>
      <c r="N39" s="645"/>
      <c r="O39" s="645"/>
      <c r="P39" s="645"/>
      <c r="Q39" s="646"/>
      <c r="R39" s="647">
        <v>1098614</v>
      </c>
      <c r="S39" s="648"/>
      <c r="T39" s="648"/>
      <c r="U39" s="648"/>
      <c r="V39" s="648"/>
      <c r="W39" s="648"/>
      <c r="X39" s="648"/>
      <c r="Y39" s="649"/>
      <c r="Z39" s="650">
        <v>6.7</v>
      </c>
      <c r="AA39" s="650"/>
      <c r="AB39" s="650"/>
      <c r="AC39" s="650"/>
      <c r="AD39" s="651" t="s">
        <v>139</v>
      </c>
      <c r="AE39" s="651"/>
      <c r="AF39" s="651"/>
      <c r="AG39" s="651"/>
      <c r="AH39" s="651"/>
      <c r="AI39" s="651"/>
      <c r="AJ39" s="651"/>
      <c r="AK39" s="651"/>
      <c r="AL39" s="652" t="s">
        <v>139</v>
      </c>
      <c r="AM39" s="653"/>
      <c r="AN39" s="653"/>
      <c r="AO39" s="654"/>
      <c r="AQ39" s="725" t="s">
        <v>341</v>
      </c>
      <c r="AR39" s="726"/>
      <c r="AS39" s="726"/>
      <c r="AT39" s="726"/>
      <c r="AU39" s="726"/>
      <c r="AV39" s="726"/>
      <c r="AW39" s="726"/>
      <c r="AX39" s="726"/>
      <c r="AY39" s="727"/>
      <c r="AZ39" s="647" t="s">
        <v>230</v>
      </c>
      <c r="BA39" s="648"/>
      <c r="BB39" s="648"/>
      <c r="BC39" s="648"/>
      <c r="BD39" s="684"/>
      <c r="BE39" s="684"/>
      <c r="BF39" s="714"/>
      <c r="BG39" s="662" t="s">
        <v>342</v>
      </c>
      <c r="BH39" s="663"/>
      <c r="BI39" s="663"/>
      <c r="BJ39" s="663"/>
      <c r="BK39" s="663"/>
      <c r="BL39" s="663"/>
      <c r="BM39" s="663"/>
      <c r="BN39" s="663"/>
      <c r="BO39" s="663"/>
      <c r="BP39" s="663"/>
      <c r="BQ39" s="663"/>
      <c r="BR39" s="663"/>
      <c r="BS39" s="663"/>
      <c r="BT39" s="663"/>
      <c r="BU39" s="664"/>
      <c r="BV39" s="647">
        <v>3184</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1682417</v>
      </c>
      <c r="CS39" s="684"/>
      <c r="CT39" s="684"/>
      <c r="CU39" s="684"/>
      <c r="CV39" s="684"/>
      <c r="CW39" s="684"/>
      <c r="CX39" s="684"/>
      <c r="CY39" s="685"/>
      <c r="CZ39" s="652">
        <v>11.5</v>
      </c>
      <c r="DA39" s="682"/>
      <c r="DB39" s="682"/>
      <c r="DC39" s="686"/>
      <c r="DD39" s="656">
        <v>460948</v>
      </c>
      <c r="DE39" s="684"/>
      <c r="DF39" s="684"/>
      <c r="DG39" s="684"/>
      <c r="DH39" s="684"/>
      <c r="DI39" s="684"/>
      <c r="DJ39" s="684"/>
      <c r="DK39" s="685"/>
      <c r="DL39" s="656" t="s">
        <v>177</v>
      </c>
      <c r="DM39" s="684"/>
      <c r="DN39" s="684"/>
      <c r="DO39" s="684"/>
      <c r="DP39" s="684"/>
      <c r="DQ39" s="684"/>
      <c r="DR39" s="684"/>
      <c r="DS39" s="684"/>
      <c r="DT39" s="684"/>
      <c r="DU39" s="684"/>
      <c r="DV39" s="685"/>
      <c r="DW39" s="652" t="s">
        <v>139</v>
      </c>
      <c r="DX39" s="682"/>
      <c r="DY39" s="682"/>
      <c r="DZ39" s="682"/>
      <c r="EA39" s="682"/>
      <c r="EB39" s="682"/>
      <c r="EC39" s="683"/>
    </row>
    <row r="40" spans="2:133" ht="11.25" customHeight="1" x14ac:dyDescent="0.15">
      <c r="B40" s="644" t="s">
        <v>344</v>
      </c>
      <c r="C40" s="645"/>
      <c r="D40" s="645"/>
      <c r="E40" s="645"/>
      <c r="F40" s="645"/>
      <c r="G40" s="645"/>
      <c r="H40" s="645"/>
      <c r="I40" s="645"/>
      <c r="J40" s="645"/>
      <c r="K40" s="645"/>
      <c r="L40" s="645"/>
      <c r="M40" s="645"/>
      <c r="N40" s="645"/>
      <c r="O40" s="645"/>
      <c r="P40" s="645"/>
      <c r="Q40" s="646"/>
      <c r="R40" s="647">
        <v>8300</v>
      </c>
      <c r="S40" s="648"/>
      <c r="T40" s="648"/>
      <c r="U40" s="648"/>
      <c r="V40" s="648"/>
      <c r="W40" s="648"/>
      <c r="X40" s="648"/>
      <c r="Y40" s="649"/>
      <c r="Z40" s="650">
        <v>0.1</v>
      </c>
      <c r="AA40" s="650"/>
      <c r="AB40" s="650"/>
      <c r="AC40" s="650"/>
      <c r="AD40" s="651" t="s">
        <v>139</v>
      </c>
      <c r="AE40" s="651"/>
      <c r="AF40" s="651"/>
      <c r="AG40" s="651"/>
      <c r="AH40" s="651"/>
      <c r="AI40" s="651"/>
      <c r="AJ40" s="651"/>
      <c r="AK40" s="651"/>
      <c r="AL40" s="652" t="s">
        <v>139</v>
      </c>
      <c r="AM40" s="653"/>
      <c r="AN40" s="653"/>
      <c r="AO40" s="654"/>
      <c r="AQ40" s="725" t="s">
        <v>345</v>
      </c>
      <c r="AR40" s="726"/>
      <c r="AS40" s="726"/>
      <c r="AT40" s="726"/>
      <c r="AU40" s="726"/>
      <c r="AV40" s="726"/>
      <c r="AW40" s="726"/>
      <c r="AX40" s="726"/>
      <c r="AY40" s="727"/>
      <c r="AZ40" s="647" t="s">
        <v>139</v>
      </c>
      <c r="BA40" s="648"/>
      <c r="BB40" s="648"/>
      <c r="BC40" s="648"/>
      <c r="BD40" s="684"/>
      <c r="BE40" s="684"/>
      <c r="BF40" s="714"/>
      <c r="BG40" s="734" t="s">
        <v>346</v>
      </c>
      <c r="BH40" s="735"/>
      <c r="BI40" s="735"/>
      <c r="BJ40" s="735"/>
      <c r="BK40" s="735"/>
      <c r="BL40" s="236"/>
      <c r="BM40" s="663" t="s">
        <v>347</v>
      </c>
      <c r="BN40" s="663"/>
      <c r="BO40" s="663"/>
      <c r="BP40" s="663"/>
      <c r="BQ40" s="663"/>
      <c r="BR40" s="663"/>
      <c r="BS40" s="663"/>
      <c r="BT40" s="663"/>
      <c r="BU40" s="664"/>
      <c r="BV40" s="647">
        <v>82</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39444</v>
      </c>
      <c r="CS40" s="648"/>
      <c r="CT40" s="648"/>
      <c r="CU40" s="648"/>
      <c r="CV40" s="648"/>
      <c r="CW40" s="648"/>
      <c r="CX40" s="648"/>
      <c r="CY40" s="649"/>
      <c r="CZ40" s="652">
        <v>0.3</v>
      </c>
      <c r="DA40" s="682"/>
      <c r="DB40" s="682"/>
      <c r="DC40" s="686"/>
      <c r="DD40" s="656">
        <v>1523</v>
      </c>
      <c r="DE40" s="648"/>
      <c r="DF40" s="648"/>
      <c r="DG40" s="648"/>
      <c r="DH40" s="648"/>
      <c r="DI40" s="648"/>
      <c r="DJ40" s="648"/>
      <c r="DK40" s="649"/>
      <c r="DL40" s="656" t="s">
        <v>177</v>
      </c>
      <c r="DM40" s="648"/>
      <c r="DN40" s="648"/>
      <c r="DO40" s="648"/>
      <c r="DP40" s="648"/>
      <c r="DQ40" s="648"/>
      <c r="DR40" s="648"/>
      <c r="DS40" s="648"/>
      <c r="DT40" s="648"/>
      <c r="DU40" s="648"/>
      <c r="DV40" s="649"/>
      <c r="DW40" s="652" t="s">
        <v>139</v>
      </c>
      <c r="DX40" s="682"/>
      <c r="DY40" s="682"/>
      <c r="DZ40" s="682"/>
      <c r="EA40" s="682"/>
      <c r="EB40" s="682"/>
      <c r="EC40" s="683"/>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230</v>
      </c>
      <c r="S41" s="648"/>
      <c r="T41" s="648"/>
      <c r="U41" s="648"/>
      <c r="V41" s="648"/>
      <c r="W41" s="648"/>
      <c r="X41" s="648"/>
      <c r="Y41" s="649"/>
      <c r="Z41" s="650" t="s">
        <v>230</v>
      </c>
      <c r="AA41" s="650"/>
      <c r="AB41" s="650"/>
      <c r="AC41" s="650"/>
      <c r="AD41" s="651" t="s">
        <v>139</v>
      </c>
      <c r="AE41" s="651"/>
      <c r="AF41" s="651"/>
      <c r="AG41" s="651"/>
      <c r="AH41" s="651"/>
      <c r="AI41" s="651"/>
      <c r="AJ41" s="651"/>
      <c r="AK41" s="651"/>
      <c r="AL41" s="652" t="s">
        <v>230</v>
      </c>
      <c r="AM41" s="653"/>
      <c r="AN41" s="653"/>
      <c r="AO41" s="654"/>
      <c r="AQ41" s="725" t="s">
        <v>350</v>
      </c>
      <c r="AR41" s="726"/>
      <c r="AS41" s="726"/>
      <c r="AT41" s="726"/>
      <c r="AU41" s="726"/>
      <c r="AV41" s="726"/>
      <c r="AW41" s="726"/>
      <c r="AX41" s="726"/>
      <c r="AY41" s="727"/>
      <c r="AZ41" s="647">
        <v>136490</v>
      </c>
      <c r="BA41" s="648"/>
      <c r="BB41" s="648"/>
      <c r="BC41" s="648"/>
      <c r="BD41" s="684"/>
      <c r="BE41" s="684"/>
      <c r="BF41" s="714"/>
      <c r="BG41" s="734"/>
      <c r="BH41" s="735"/>
      <c r="BI41" s="735"/>
      <c r="BJ41" s="735"/>
      <c r="BK41" s="735"/>
      <c r="BL41" s="236"/>
      <c r="BM41" s="663" t="s">
        <v>351</v>
      </c>
      <c r="BN41" s="663"/>
      <c r="BO41" s="663"/>
      <c r="BP41" s="663"/>
      <c r="BQ41" s="663"/>
      <c r="BR41" s="663"/>
      <c r="BS41" s="663"/>
      <c r="BT41" s="663"/>
      <c r="BU41" s="664"/>
      <c r="BV41" s="647">
        <v>1</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230</v>
      </c>
      <c r="CS41" s="684"/>
      <c r="CT41" s="684"/>
      <c r="CU41" s="684"/>
      <c r="CV41" s="684"/>
      <c r="CW41" s="684"/>
      <c r="CX41" s="684"/>
      <c r="CY41" s="685"/>
      <c r="CZ41" s="652" t="s">
        <v>139</v>
      </c>
      <c r="DA41" s="682"/>
      <c r="DB41" s="682"/>
      <c r="DC41" s="686"/>
      <c r="DD41" s="656" t="s">
        <v>230</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353</v>
      </c>
      <c r="C42" s="645"/>
      <c r="D42" s="645"/>
      <c r="E42" s="645"/>
      <c r="F42" s="645"/>
      <c r="G42" s="645"/>
      <c r="H42" s="645"/>
      <c r="I42" s="645"/>
      <c r="J42" s="645"/>
      <c r="K42" s="645"/>
      <c r="L42" s="645"/>
      <c r="M42" s="645"/>
      <c r="N42" s="645"/>
      <c r="O42" s="645"/>
      <c r="P42" s="645"/>
      <c r="Q42" s="646"/>
      <c r="R42" s="647">
        <v>137814</v>
      </c>
      <c r="S42" s="648"/>
      <c r="T42" s="648"/>
      <c r="U42" s="648"/>
      <c r="V42" s="648"/>
      <c r="W42" s="648"/>
      <c r="X42" s="648"/>
      <c r="Y42" s="649"/>
      <c r="Z42" s="650">
        <v>0.8</v>
      </c>
      <c r="AA42" s="650"/>
      <c r="AB42" s="650"/>
      <c r="AC42" s="650"/>
      <c r="AD42" s="651" t="s">
        <v>230</v>
      </c>
      <c r="AE42" s="651"/>
      <c r="AF42" s="651"/>
      <c r="AG42" s="651"/>
      <c r="AH42" s="651"/>
      <c r="AI42" s="651"/>
      <c r="AJ42" s="651"/>
      <c r="AK42" s="651"/>
      <c r="AL42" s="652" t="s">
        <v>230</v>
      </c>
      <c r="AM42" s="653"/>
      <c r="AN42" s="653"/>
      <c r="AO42" s="654"/>
      <c r="AQ42" s="746" t="s">
        <v>354</v>
      </c>
      <c r="AR42" s="747"/>
      <c r="AS42" s="747"/>
      <c r="AT42" s="747"/>
      <c r="AU42" s="747"/>
      <c r="AV42" s="747"/>
      <c r="AW42" s="747"/>
      <c r="AX42" s="747"/>
      <c r="AY42" s="748"/>
      <c r="AZ42" s="738">
        <v>465386</v>
      </c>
      <c r="BA42" s="739"/>
      <c r="BB42" s="739"/>
      <c r="BC42" s="739"/>
      <c r="BD42" s="718"/>
      <c r="BE42" s="718"/>
      <c r="BF42" s="720"/>
      <c r="BG42" s="736"/>
      <c r="BH42" s="737"/>
      <c r="BI42" s="737"/>
      <c r="BJ42" s="737"/>
      <c r="BK42" s="737"/>
      <c r="BL42" s="237"/>
      <c r="BM42" s="673" t="s">
        <v>355</v>
      </c>
      <c r="BN42" s="673"/>
      <c r="BO42" s="673"/>
      <c r="BP42" s="673"/>
      <c r="BQ42" s="673"/>
      <c r="BR42" s="673"/>
      <c r="BS42" s="673"/>
      <c r="BT42" s="673"/>
      <c r="BU42" s="674"/>
      <c r="BV42" s="738">
        <v>406</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4377581</v>
      </c>
      <c r="CS42" s="648"/>
      <c r="CT42" s="648"/>
      <c r="CU42" s="648"/>
      <c r="CV42" s="648"/>
      <c r="CW42" s="648"/>
      <c r="CX42" s="648"/>
      <c r="CY42" s="649"/>
      <c r="CZ42" s="652">
        <v>29.9</v>
      </c>
      <c r="DA42" s="653"/>
      <c r="DB42" s="653"/>
      <c r="DC42" s="665"/>
      <c r="DD42" s="656">
        <v>907111</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357</v>
      </c>
      <c r="C43" s="697"/>
      <c r="D43" s="697"/>
      <c r="E43" s="697"/>
      <c r="F43" s="697"/>
      <c r="G43" s="697"/>
      <c r="H43" s="697"/>
      <c r="I43" s="697"/>
      <c r="J43" s="697"/>
      <c r="K43" s="697"/>
      <c r="L43" s="697"/>
      <c r="M43" s="697"/>
      <c r="N43" s="697"/>
      <c r="O43" s="697"/>
      <c r="P43" s="697"/>
      <c r="Q43" s="698"/>
      <c r="R43" s="738">
        <v>16483670</v>
      </c>
      <c r="S43" s="739"/>
      <c r="T43" s="739"/>
      <c r="U43" s="739"/>
      <c r="V43" s="739"/>
      <c r="W43" s="739"/>
      <c r="X43" s="739"/>
      <c r="Y43" s="740"/>
      <c r="Z43" s="741">
        <v>100</v>
      </c>
      <c r="AA43" s="741"/>
      <c r="AB43" s="741"/>
      <c r="AC43" s="741"/>
      <c r="AD43" s="742">
        <v>3891548</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31803</v>
      </c>
      <c r="CS43" s="684"/>
      <c r="CT43" s="684"/>
      <c r="CU43" s="684"/>
      <c r="CV43" s="684"/>
      <c r="CW43" s="684"/>
      <c r="CX43" s="684"/>
      <c r="CY43" s="685"/>
      <c r="CZ43" s="652">
        <v>0.2</v>
      </c>
      <c r="DA43" s="682"/>
      <c r="DB43" s="682"/>
      <c r="DC43" s="686"/>
      <c r="DD43" s="656">
        <v>31803</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306</v>
      </c>
      <c r="CE44" s="760"/>
      <c r="CF44" s="644" t="s">
        <v>359</v>
      </c>
      <c r="CG44" s="645"/>
      <c r="CH44" s="645"/>
      <c r="CI44" s="645"/>
      <c r="CJ44" s="645"/>
      <c r="CK44" s="645"/>
      <c r="CL44" s="645"/>
      <c r="CM44" s="645"/>
      <c r="CN44" s="645"/>
      <c r="CO44" s="645"/>
      <c r="CP44" s="645"/>
      <c r="CQ44" s="646"/>
      <c r="CR44" s="647">
        <v>3879375</v>
      </c>
      <c r="CS44" s="648"/>
      <c r="CT44" s="648"/>
      <c r="CU44" s="648"/>
      <c r="CV44" s="648"/>
      <c r="CW44" s="648"/>
      <c r="CX44" s="648"/>
      <c r="CY44" s="649"/>
      <c r="CZ44" s="652">
        <v>26.5</v>
      </c>
      <c r="DA44" s="653"/>
      <c r="DB44" s="653"/>
      <c r="DC44" s="665"/>
      <c r="DD44" s="656">
        <v>811336</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2853190</v>
      </c>
      <c r="CS45" s="684"/>
      <c r="CT45" s="684"/>
      <c r="CU45" s="684"/>
      <c r="CV45" s="684"/>
      <c r="CW45" s="684"/>
      <c r="CX45" s="684"/>
      <c r="CY45" s="685"/>
      <c r="CZ45" s="652">
        <v>19.5</v>
      </c>
      <c r="DA45" s="682"/>
      <c r="DB45" s="682"/>
      <c r="DC45" s="686"/>
      <c r="DD45" s="656">
        <v>485251</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887296</v>
      </c>
      <c r="CS46" s="648"/>
      <c r="CT46" s="648"/>
      <c r="CU46" s="648"/>
      <c r="CV46" s="648"/>
      <c r="CW46" s="648"/>
      <c r="CX46" s="648"/>
      <c r="CY46" s="649"/>
      <c r="CZ46" s="652">
        <v>6.1</v>
      </c>
      <c r="DA46" s="653"/>
      <c r="DB46" s="653"/>
      <c r="DC46" s="665"/>
      <c r="DD46" s="656">
        <v>187196</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498206</v>
      </c>
      <c r="CS47" s="684"/>
      <c r="CT47" s="684"/>
      <c r="CU47" s="684"/>
      <c r="CV47" s="684"/>
      <c r="CW47" s="684"/>
      <c r="CX47" s="684"/>
      <c r="CY47" s="685"/>
      <c r="CZ47" s="652">
        <v>3.4</v>
      </c>
      <c r="DA47" s="682"/>
      <c r="DB47" s="682"/>
      <c r="DC47" s="686"/>
      <c r="DD47" s="656">
        <v>95775</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139</v>
      </c>
      <c r="CS48" s="648"/>
      <c r="CT48" s="648"/>
      <c r="CU48" s="648"/>
      <c r="CV48" s="648"/>
      <c r="CW48" s="648"/>
      <c r="CX48" s="648"/>
      <c r="CY48" s="649"/>
      <c r="CZ48" s="652" t="s">
        <v>139</v>
      </c>
      <c r="DA48" s="653"/>
      <c r="DB48" s="653"/>
      <c r="DC48" s="665"/>
      <c r="DD48" s="656" t="s">
        <v>139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367</v>
      </c>
      <c r="CE49" s="697"/>
      <c r="CF49" s="697"/>
      <c r="CG49" s="697"/>
      <c r="CH49" s="697"/>
      <c r="CI49" s="697"/>
      <c r="CJ49" s="697"/>
      <c r="CK49" s="697"/>
      <c r="CL49" s="697"/>
      <c r="CM49" s="697"/>
      <c r="CN49" s="697"/>
      <c r="CO49" s="697"/>
      <c r="CP49" s="697"/>
      <c r="CQ49" s="698"/>
      <c r="CR49" s="738">
        <v>14652352</v>
      </c>
      <c r="CS49" s="718"/>
      <c r="CT49" s="718"/>
      <c r="CU49" s="718"/>
      <c r="CV49" s="718"/>
      <c r="CW49" s="718"/>
      <c r="CX49" s="718"/>
      <c r="CY49" s="749"/>
      <c r="CZ49" s="743">
        <v>100</v>
      </c>
      <c r="DA49" s="750"/>
      <c r="DB49" s="750"/>
      <c r="DC49" s="751"/>
      <c r="DD49" s="752">
        <v>6146188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GsvnHC2EiFR2IwhAxDYOzpwS9HUkq/qfmFLqhLH9q7o61Haj4n1okhDfp55whfkqioSf9ajUPesI/I71+LRYg==" saltValue="q6trIKkuxJeqGZRiV2PTi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16484</v>
      </c>
      <c r="R7" s="783"/>
      <c r="S7" s="783"/>
      <c r="T7" s="783"/>
      <c r="U7" s="783"/>
      <c r="V7" s="783">
        <v>14652</v>
      </c>
      <c r="W7" s="783"/>
      <c r="X7" s="783"/>
      <c r="Y7" s="783"/>
      <c r="Z7" s="783"/>
      <c r="AA7" s="783">
        <v>1831</v>
      </c>
      <c r="AB7" s="783"/>
      <c r="AC7" s="783"/>
      <c r="AD7" s="783"/>
      <c r="AE7" s="784"/>
      <c r="AF7" s="785">
        <v>832</v>
      </c>
      <c r="AG7" s="786"/>
      <c r="AH7" s="786"/>
      <c r="AI7" s="786"/>
      <c r="AJ7" s="787"/>
      <c r="AK7" s="822">
        <v>4934</v>
      </c>
      <c r="AL7" s="823"/>
      <c r="AM7" s="823"/>
      <c r="AN7" s="823"/>
      <c r="AO7" s="823"/>
      <c r="AP7" s="823">
        <v>7173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587</v>
      </c>
      <c r="BT7" s="827"/>
      <c r="BU7" s="827"/>
      <c r="BV7" s="827"/>
      <c r="BW7" s="827"/>
      <c r="BX7" s="827"/>
      <c r="BY7" s="827"/>
      <c r="BZ7" s="827"/>
      <c r="CA7" s="827"/>
      <c r="CB7" s="827"/>
      <c r="CC7" s="827"/>
      <c r="CD7" s="827"/>
      <c r="CE7" s="827"/>
      <c r="CF7" s="827"/>
      <c r="CG7" s="828"/>
      <c r="CH7" s="819">
        <v>1</v>
      </c>
      <c r="CI7" s="820"/>
      <c r="CJ7" s="820"/>
      <c r="CK7" s="820"/>
      <c r="CL7" s="821"/>
      <c r="CM7" s="819">
        <v>53</v>
      </c>
      <c r="CN7" s="820"/>
      <c r="CO7" s="820"/>
      <c r="CP7" s="820"/>
      <c r="CQ7" s="821"/>
      <c r="CR7" s="819">
        <v>40</v>
      </c>
      <c r="CS7" s="820"/>
      <c r="CT7" s="820"/>
      <c r="CU7" s="820"/>
      <c r="CV7" s="821"/>
      <c r="CW7" s="819">
        <v>0</v>
      </c>
      <c r="CX7" s="820"/>
      <c r="CY7" s="820"/>
      <c r="CZ7" s="820"/>
      <c r="DA7" s="821"/>
      <c r="DB7" s="819">
        <v>0</v>
      </c>
      <c r="DC7" s="820"/>
      <c r="DD7" s="820"/>
      <c r="DE7" s="820"/>
      <c r="DF7" s="821"/>
      <c r="DG7" s="819">
        <v>0</v>
      </c>
      <c r="DH7" s="820"/>
      <c r="DI7" s="820"/>
      <c r="DJ7" s="820"/>
      <c r="DK7" s="821"/>
      <c r="DL7" s="819">
        <v>0</v>
      </c>
      <c r="DM7" s="820"/>
      <c r="DN7" s="820"/>
      <c r="DO7" s="820"/>
      <c r="DP7" s="821"/>
      <c r="DQ7" s="819">
        <v>0</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16484</v>
      </c>
      <c r="R23" s="842"/>
      <c r="S23" s="842"/>
      <c r="T23" s="842"/>
      <c r="U23" s="842"/>
      <c r="V23" s="842">
        <v>14652</v>
      </c>
      <c r="W23" s="842"/>
      <c r="X23" s="842"/>
      <c r="Y23" s="842"/>
      <c r="Z23" s="842"/>
      <c r="AA23" s="842">
        <v>1831</v>
      </c>
      <c r="AB23" s="842"/>
      <c r="AC23" s="842"/>
      <c r="AD23" s="842"/>
      <c r="AE23" s="843"/>
      <c r="AF23" s="844">
        <v>832</v>
      </c>
      <c r="AG23" s="842"/>
      <c r="AH23" s="842"/>
      <c r="AI23" s="842"/>
      <c r="AJ23" s="845"/>
      <c r="AK23" s="846"/>
      <c r="AL23" s="847"/>
      <c r="AM23" s="847"/>
      <c r="AN23" s="847"/>
      <c r="AO23" s="847"/>
      <c r="AP23" s="842">
        <v>7173</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1872</v>
      </c>
      <c r="R28" s="871"/>
      <c r="S28" s="871"/>
      <c r="T28" s="871"/>
      <c r="U28" s="871"/>
      <c r="V28" s="871">
        <v>1769</v>
      </c>
      <c r="W28" s="871"/>
      <c r="X28" s="871"/>
      <c r="Y28" s="871"/>
      <c r="Z28" s="871"/>
      <c r="AA28" s="871">
        <v>103</v>
      </c>
      <c r="AB28" s="871"/>
      <c r="AC28" s="871"/>
      <c r="AD28" s="871"/>
      <c r="AE28" s="872"/>
      <c r="AF28" s="873">
        <v>103</v>
      </c>
      <c r="AG28" s="871"/>
      <c r="AH28" s="871"/>
      <c r="AI28" s="871"/>
      <c r="AJ28" s="874"/>
      <c r="AK28" s="875">
        <v>181</v>
      </c>
      <c r="AL28" s="866"/>
      <c r="AM28" s="866"/>
      <c r="AN28" s="866"/>
      <c r="AO28" s="866"/>
      <c r="AP28" s="866" t="s">
        <v>582</v>
      </c>
      <c r="AQ28" s="866"/>
      <c r="AR28" s="866"/>
      <c r="AS28" s="866"/>
      <c r="AT28" s="866"/>
      <c r="AU28" s="866" t="s">
        <v>582</v>
      </c>
      <c r="AV28" s="866"/>
      <c r="AW28" s="866"/>
      <c r="AX28" s="866"/>
      <c r="AY28" s="866"/>
      <c r="AZ28" s="867" t="s">
        <v>582</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1511</v>
      </c>
      <c r="R29" s="807"/>
      <c r="S29" s="807"/>
      <c r="T29" s="807"/>
      <c r="U29" s="807"/>
      <c r="V29" s="807">
        <v>1455</v>
      </c>
      <c r="W29" s="807"/>
      <c r="X29" s="807"/>
      <c r="Y29" s="807"/>
      <c r="Z29" s="807"/>
      <c r="AA29" s="807">
        <v>57</v>
      </c>
      <c r="AB29" s="807"/>
      <c r="AC29" s="807"/>
      <c r="AD29" s="807"/>
      <c r="AE29" s="808"/>
      <c r="AF29" s="809">
        <v>57</v>
      </c>
      <c r="AG29" s="810"/>
      <c r="AH29" s="810"/>
      <c r="AI29" s="810"/>
      <c r="AJ29" s="811"/>
      <c r="AK29" s="878">
        <v>250</v>
      </c>
      <c r="AL29" s="879"/>
      <c r="AM29" s="879"/>
      <c r="AN29" s="879"/>
      <c r="AO29" s="879"/>
      <c r="AP29" s="879" t="s">
        <v>582</v>
      </c>
      <c r="AQ29" s="879"/>
      <c r="AR29" s="879"/>
      <c r="AS29" s="879"/>
      <c r="AT29" s="879"/>
      <c r="AU29" s="879" t="s">
        <v>582</v>
      </c>
      <c r="AV29" s="879"/>
      <c r="AW29" s="879"/>
      <c r="AX29" s="879"/>
      <c r="AY29" s="879"/>
      <c r="AZ29" s="880" t="s">
        <v>582</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189</v>
      </c>
      <c r="R30" s="807"/>
      <c r="S30" s="807"/>
      <c r="T30" s="807"/>
      <c r="U30" s="807"/>
      <c r="V30" s="807">
        <v>187</v>
      </c>
      <c r="W30" s="807"/>
      <c r="X30" s="807"/>
      <c r="Y30" s="807"/>
      <c r="Z30" s="807"/>
      <c r="AA30" s="807">
        <v>2</v>
      </c>
      <c r="AB30" s="807"/>
      <c r="AC30" s="807"/>
      <c r="AD30" s="807"/>
      <c r="AE30" s="808"/>
      <c r="AF30" s="809">
        <v>2</v>
      </c>
      <c r="AG30" s="810"/>
      <c r="AH30" s="810"/>
      <c r="AI30" s="810"/>
      <c r="AJ30" s="811"/>
      <c r="AK30" s="878">
        <v>46</v>
      </c>
      <c r="AL30" s="879"/>
      <c r="AM30" s="879"/>
      <c r="AN30" s="879"/>
      <c r="AO30" s="879"/>
      <c r="AP30" s="879" t="s">
        <v>582</v>
      </c>
      <c r="AQ30" s="879"/>
      <c r="AR30" s="879"/>
      <c r="AS30" s="879"/>
      <c r="AT30" s="879"/>
      <c r="AU30" s="879" t="s">
        <v>582</v>
      </c>
      <c r="AV30" s="879"/>
      <c r="AW30" s="879"/>
      <c r="AX30" s="879"/>
      <c r="AY30" s="879"/>
      <c r="AZ30" s="880" t="s">
        <v>582</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434</v>
      </c>
      <c r="R31" s="807"/>
      <c r="S31" s="807"/>
      <c r="T31" s="807"/>
      <c r="U31" s="807"/>
      <c r="V31" s="807">
        <v>365</v>
      </c>
      <c r="W31" s="807"/>
      <c r="X31" s="807"/>
      <c r="Y31" s="807"/>
      <c r="Z31" s="807"/>
      <c r="AA31" s="807">
        <v>69</v>
      </c>
      <c r="AB31" s="807"/>
      <c r="AC31" s="807"/>
      <c r="AD31" s="807"/>
      <c r="AE31" s="808"/>
      <c r="AF31" s="809">
        <v>179</v>
      </c>
      <c r="AG31" s="810"/>
      <c r="AH31" s="810"/>
      <c r="AI31" s="810"/>
      <c r="AJ31" s="811"/>
      <c r="AK31" s="878">
        <v>38</v>
      </c>
      <c r="AL31" s="879"/>
      <c r="AM31" s="879"/>
      <c r="AN31" s="879"/>
      <c r="AO31" s="879"/>
      <c r="AP31" s="879">
        <v>827</v>
      </c>
      <c r="AQ31" s="879"/>
      <c r="AR31" s="879"/>
      <c r="AS31" s="879"/>
      <c r="AT31" s="879"/>
      <c r="AU31" s="879">
        <v>227</v>
      </c>
      <c r="AV31" s="879"/>
      <c r="AW31" s="879"/>
      <c r="AX31" s="879"/>
      <c r="AY31" s="879"/>
      <c r="AZ31" s="880" t="s">
        <v>582</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655</v>
      </c>
      <c r="R32" s="807"/>
      <c r="S32" s="807"/>
      <c r="T32" s="807"/>
      <c r="U32" s="807"/>
      <c r="V32" s="807">
        <v>541</v>
      </c>
      <c r="W32" s="807"/>
      <c r="X32" s="807"/>
      <c r="Y32" s="807"/>
      <c r="Z32" s="807"/>
      <c r="AA32" s="807">
        <v>114</v>
      </c>
      <c r="AB32" s="807"/>
      <c r="AC32" s="807"/>
      <c r="AD32" s="807"/>
      <c r="AE32" s="808"/>
      <c r="AF32" s="809">
        <v>163</v>
      </c>
      <c r="AG32" s="810"/>
      <c r="AH32" s="810"/>
      <c r="AI32" s="810"/>
      <c r="AJ32" s="811"/>
      <c r="AK32" s="878">
        <v>290</v>
      </c>
      <c r="AL32" s="879"/>
      <c r="AM32" s="879"/>
      <c r="AN32" s="879"/>
      <c r="AO32" s="879"/>
      <c r="AP32" s="879">
        <v>3933</v>
      </c>
      <c r="AQ32" s="879"/>
      <c r="AR32" s="879"/>
      <c r="AS32" s="879"/>
      <c r="AT32" s="879"/>
      <c r="AU32" s="879">
        <v>3449</v>
      </c>
      <c r="AV32" s="879"/>
      <c r="AW32" s="879"/>
      <c r="AX32" s="879"/>
      <c r="AY32" s="879"/>
      <c r="AZ32" s="880" t="s">
        <v>582</v>
      </c>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504</v>
      </c>
      <c r="AG63" s="890"/>
      <c r="AH63" s="890"/>
      <c r="AI63" s="890"/>
      <c r="AJ63" s="891"/>
      <c r="AK63" s="892"/>
      <c r="AL63" s="887"/>
      <c r="AM63" s="887"/>
      <c r="AN63" s="887"/>
      <c r="AO63" s="887"/>
      <c r="AP63" s="890">
        <v>4760</v>
      </c>
      <c r="AQ63" s="890"/>
      <c r="AR63" s="890"/>
      <c r="AS63" s="890"/>
      <c r="AT63" s="890"/>
      <c r="AU63" s="890">
        <v>3676</v>
      </c>
      <c r="AV63" s="890"/>
      <c r="AW63" s="890"/>
      <c r="AX63" s="890"/>
      <c r="AY63" s="890"/>
      <c r="AZ63" s="894"/>
      <c r="BA63" s="894"/>
      <c r="BB63" s="894"/>
      <c r="BC63" s="894"/>
      <c r="BD63" s="894"/>
      <c r="BE63" s="895"/>
      <c r="BF63" s="895"/>
      <c r="BG63" s="895"/>
      <c r="BH63" s="895"/>
      <c r="BI63" s="896"/>
      <c r="BJ63" s="897" t="s">
        <v>414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416</v>
      </c>
      <c r="B66" s="789"/>
      <c r="C66" s="789"/>
      <c r="D66" s="789"/>
      <c r="E66" s="789"/>
      <c r="F66" s="789"/>
      <c r="G66" s="789"/>
      <c r="H66" s="789"/>
      <c r="I66" s="789"/>
      <c r="J66" s="789"/>
      <c r="K66" s="789"/>
      <c r="L66" s="789"/>
      <c r="M66" s="789"/>
      <c r="N66" s="789"/>
      <c r="O66" s="789"/>
      <c r="P66" s="790"/>
      <c r="Q66" s="765" t="s">
        <v>417</v>
      </c>
      <c r="R66" s="766"/>
      <c r="S66" s="766"/>
      <c r="T66" s="766"/>
      <c r="U66" s="767"/>
      <c r="V66" s="765" t="s">
        <v>418</v>
      </c>
      <c r="W66" s="766"/>
      <c r="X66" s="766"/>
      <c r="Y66" s="766"/>
      <c r="Z66" s="767"/>
      <c r="AA66" s="765" t="s">
        <v>419</v>
      </c>
      <c r="AB66" s="766"/>
      <c r="AC66" s="766"/>
      <c r="AD66" s="766"/>
      <c r="AE66" s="767"/>
      <c r="AF66" s="900" t="s">
        <v>400</v>
      </c>
      <c r="AG66" s="861"/>
      <c r="AH66" s="861"/>
      <c r="AI66" s="861"/>
      <c r="AJ66" s="901"/>
      <c r="AK66" s="765" t="s">
        <v>420</v>
      </c>
      <c r="AL66" s="789"/>
      <c r="AM66" s="789"/>
      <c r="AN66" s="789"/>
      <c r="AO66" s="790"/>
      <c r="AP66" s="765" t="s">
        <v>421</v>
      </c>
      <c r="AQ66" s="766"/>
      <c r="AR66" s="766"/>
      <c r="AS66" s="766"/>
      <c r="AT66" s="767"/>
      <c r="AU66" s="765" t="s">
        <v>422</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576</v>
      </c>
      <c r="C68" s="918"/>
      <c r="D68" s="918"/>
      <c r="E68" s="918"/>
      <c r="F68" s="918"/>
      <c r="G68" s="918"/>
      <c r="H68" s="918"/>
      <c r="I68" s="918"/>
      <c r="J68" s="918"/>
      <c r="K68" s="918"/>
      <c r="L68" s="918"/>
      <c r="M68" s="918"/>
      <c r="N68" s="918"/>
      <c r="O68" s="918"/>
      <c r="P68" s="919"/>
      <c r="Q68" s="920">
        <v>2402</v>
      </c>
      <c r="R68" s="914"/>
      <c r="S68" s="914"/>
      <c r="T68" s="914"/>
      <c r="U68" s="914"/>
      <c r="V68" s="914">
        <v>2362</v>
      </c>
      <c r="W68" s="914"/>
      <c r="X68" s="914"/>
      <c r="Y68" s="914"/>
      <c r="Z68" s="914"/>
      <c r="AA68" s="914">
        <v>40</v>
      </c>
      <c r="AB68" s="914"/>
      <c r="AC68" s="914"/>
      <c r="AD68" s="914"/>
      <c r="AE68" s="914"/>
      <c r="AF68" s="914">
        <v>40</v>
      </c>
      <c r="AG68" s="914"/>
      <c r="AH68" s="914"/>
      <c r="AI68" s="914"/>
      <c r="AJ68" s="914"/>
      <c r="AK68" s="914">
        <v>35</v>
      </c>
      <c r="AL68" s="914"/>
      <c r="AM68" s="914"/>
      <c r="AN68" s="914"/>
      <c r="AO68" s="914"/>
      <c r="AP68" s="914">
        <v>429</v>
      </c>
      <c r="AQ68" s="914"/>
      <c r="AR68" s="914"/>
      <c r="AS68" s="914"/>
      <c r="AT68" s="914"/>
      <c r="AU68" s="914">
        <v>22</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577</v>
      </c>
      <c r="C69" s="922"/>
      <c r="D69" s="922"/>
      <c r="E69" s="922"/>
      <c r="F69" s="922"/>
      <c r="G69" s="922"/>
      <c r="H69" s="922"/>
      <c r="I69" s="922"/>
      <c r="J69" s="922"/>
      <c r="K69" s="922"/>
      <c r="L69" s="922"/>
      <c r="M69" s="922"/>
      <c r="N69" s="922"/>
      <c r="O69" s="922"/>
      <c r="P69" s="923"/>
      <c r="Q69" s="924">
        <v>12230</v>
      </c>
      <c r="R69" s="879"/>
      <c r="S69" s="879"/>
      <c r="T69" s="879"/>
      <c r="U69" s="879"/>
      <c r="V69" s="879">
        <v>11541</v>
      </c>
      <c r="W69" s="879"/>
      <c r="X69" s="879"/>
      <c r="Y69" s="879"/>
      <c r="Z69" s="879"/>
      <c r="AA69" s="879">
        <v>689</v>
      </c>
      <c r="AB69" s="879"/>
      <c r="AC69" s="879"/>
      <c r="AD69" s="879"/>
      <c r="AE69" s="879"/>
      <c r="AF69" s="879">
        <v>689</v>
      </c>
      <c r="AG69" s="879"/>
      <c r="AH69" s="879"/>
      <c r="AI69" s="879"/>
      <c r="AJ69" s="879"/>
      <c r="AK69" s="879">
        <v>318</v>
      </c>
      <c r="AL69" s="879"/>
      <c r="AM69" s="879"/>
      <c r="AN69" s="879"/>
      <c r="AO69" s="879"/>
      <c r="AP69" s="879" t="s">
        <v>586</v>
      </c>
      <c r="AQ69" s="879"/>
      <c r="AR69" s="879"/>
      <c r="AS69" s="879"/>
      <c r="AT69" s="879"/>
      <c r="AU69" s="879"/>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578</v>
      </c>
      <c r="C70" s="922"/>
      <c r="D70" s="922"/>
      <c r="E70" s="922"/>
      <c r="F70" s="922"/>
      <c r="G70" s="922"/>
      <c r="H70" s="922"/>
      <c r="I70" s="922"/>
      <c r="J70" s="922"/>
      <c r="K70" s="922"/>
      <c r="L70" s="922"/>
      <c r="M70" s="922"/>
      <c r="N70" s="922"/>
      <c r="O70" s="922"/>
      <c r="P70" s="923"/>
      <c r="Q70" s="924">
        <v>858</v>
      </c>
      <c r="R70" s="879"/>
      <c r="S70" s="879"/>
      <c r="T70" s="879"/>
      <c r="U70" s="879"/>
      <c r="V70" s="879">
        <v>856</v>
      </c>
      <c r="W70" s="879"/>
      <c r="X70" s="879"/>
      <c r="Y70" s="879"/>
      <c r="Z70" s="879"/>
      <c r="AA70" s="879">
        <v>2</v>
      </c>
      <c r="AB70" s="879"/>
      <c r="AC70" s="879"/>
      <c r="AD70" s="879"/>
      <c r="AE70" s="879"/>
      <c r="AF70" s="879">
        <v>2</v>
      </c>
      <c r="AG70" s="879"/>
      <c r="AH70" s="879"/>
      <c r="AI70" s="879"/>
      <c r="AJ70" s="879"/>
      <c r="AK70" s="879">
        <v>4</v>
      </c>
      <c r="AL70" s="879"/>
      <c r="AM70" s="879"/>
      <c r="AN70" s="879"/>
      <c r="AO70" s="879"/>
      <c r="AP70" s="879" t="s">
        <v>586</v>
      </c>
      <c r="AQ70" s="879"/>
      <c r="AR70" s="879"/>
      <c r="AS70" s="879"/>
      <c r="AT70" s="879"/>
      <c r="AU70" s="879"/>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579</v>
      </c>
      <c r="C71" s="922"/>
      <c r="D71" s="922"/>
      <c r="E71" s="922"/>
      <c r="F71" s="922"/>
      <c r="G71" s="922"/>
      <c r="H71" s="922"/>
      <c r="I71" s="922"/>
      <c r="J71" s="922"/>
      <c r="K71" s="922"/>
      <c r="L71" s="922"/>
      <c r="M71" s="922"/>
      <c r="N71" s="922"/>
      <c r="O71" s="922"/>
      <c r="P71" s="923"/>
      <c r="Q71" s="924">
        <v>1334</v>
      </c>
      <c r="R71" s="879"/>
      <c r="S71" s="879"/>
      <c r="T71" s="879"/>
      <c r="U71" s="879"/>
      <c r="V71" s="879">
        <v>1311</v>
      </c>
      <c r="W71" s="879"/>
      <c r="X71" s="879"/>
      <c r="Y71" s="879"/>
      <c r="Z71" s="879"/>
      <c r="AA71" s="879">
        <v>23</v>
      </c>
      <c r="AB71" s="879"/>
      <c r="AC71" s="879"/>
      <c r="AD71" s="879"/>
      <c r="AE71" s="879"/>
      <c r="AF71" s="879">
        <v>23</v>
      </c>
      <c r="AG71" s="879"/>
      <c r="AH71" s="879"/>
      <c r="AI71" s="879"/>
      <c r="AJ71" s="879"/>
      <c r="AK71" s="879">
        <v>16</v>
      </c>
      <c r="AL71" s="879"/>
      <c r="AM71" s="879"/>
      <c r="AN71" s="879"/>
      <c r="AO71" s="879"/>
      <c r="AP71" s="879">
        <v>786</v>
      </c>
      <c r="AQ71" s="879"/>
      <c r="AR71" s="879"/>
      <c r="AS71" s="879"/>
      <c r="AT71" s="879"/>
      <c r="AU71" s="879">
        <v>153</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580</v>
      </c>
      <c r="C72" s="922"/>
      <c r="D72" s="922"/>
      <c r="E72" s="922"/>
      <c r="F72" s="922"/>
      <c r="G72" s="922"/>
      <c r="H72" s="922"/>
      <c r="I72" s="922"/>
      <c r="J72" s="922"/>
      <c r="K72" s="922"/>
      <c r="L72" s="922"/>
      <c r="M72" s="922"/>
      <c r="N72" s="922"/>
      <c r="O72" s="922"/>
      <c r="P72" s="923"/>
      <c r="Q72" s="924">
        <v>141</v>
      </c>
      <c r="R72" s="879"/>
      <c r="S72" s="879"/>
      <c r="T72" s="879"/>
      <c r="U72" s="879"/>
      <c r="V72" s="879">
        <v>137</v>
      </c>
      <c r="W72" s="879"/>
      <c r="X72" s="879"/>
      <c r="Y72" s="879"/>
      <c r="Z72" s="879"/>
      <c r="AA72" s="879">
        <v>4</v>
      </c>
      <c r="AB72" s="879"/>
      <c r="AC72" s="879"/>
      <c r="AD72" s="879"/>
      <c r="AE72" s="879"/>
      <c r="AF72" s="879">
        <v>4</v>
      </c>
      <c r="AG72" s="879"/>
      <c r="AH72" s="879"/>
      <c r="AI72" s="879"/>
      <c r="AJ72" s="879"/>
      <c r="AK72" s="879" t="s">
        <v>586</v>
      </c>
      <c r="AL72" s="879"/>
      <c r="AM72" s="879"/>
      <c r="AN72" s="879"/>
      <c r="AO72" s="879"/>
      <c r="AP72" s="879" t="s">
        <v>586</v>
      </c>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588</v>
      </c>
      <c r="C73" s="922"/>
      <c r="D73" s="922"/>
      <c r="E73" s="922"/>
      <c r="F73" s="922"/>
      <c r="G73" s="922"/>
      <c r="H73" s="922"/>
      <c r="I73" s="922"/>
      <c r="J73" s="922"/>
      <c r="K73" s="922"/>
      <c r="L73" s="922"/>
      <c r="M73" s="922"/>
      <c r="N73" s="922"/>
      <c r="O73" s="922"/>
      <c r="P73" s="923"/>
      <c r="Q73" s="924">
        <v>237</v>
      </c>
      <c r="R73" s="879"/>
      <c r="S73" s="879"/>
      <c r="T73" s="879"/>
      <c r="U73" s="879"/>
      <c r="V73" s="879">
        <v>168</v>
      </c>
      <c r="W73" s="879"/>
      <c r="X73" s="879"/>
      <c r="Y73" s="879"/>
      <c r="Z73" s="879"/>
      <c r="AA73" s="879">
        <v>69</v>
      </c>
      <c r="AB73" s="879"/>
      <c r="AC73" s="879"/>
      <c r="AD73" s="879"/>
      <c r="AE73" s="879"/>
      <c r="AF73" s="879">
        <v>69</v>
      </c>
      <c r="AG73" s="879"/>
      <c r="AH73" s="879"/>
      <c r="AI73" s="879"/>
      <c r="AJ73" s="879"/>
      <c r="AK73" s="879">
        <v>36</v>
      </c>
      <c r="AL73" s="879"/>
      <c r="AM73" s="879"/>
      <c r="AN73" s="879"/>
      <c r="AO73" s="879"/>
      <c r="AP73" s="879" t="s">
        <v>586</v>
      </c>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581</v>
      </c>
      <c r="C74" s="922"/>
      <c r="D74" s="922"/>
      <c r="E74" s="922"/>
      <c r="F74" s="922"/>
      <c r="G74" s="922"/>
      <c r="H74" s="922"/>
      <c r="I74" s="922"/>
      <c r="J74" s="922"/>
      <c r="K74" s="922"/>
      <c r="L74" s="922"/>
      <c r="M74" s="922"/>
      <c r="N74" s="922"/>
      <c r="O74" s="922"/>
      <c r="P74" s="923"/>
      <c r="Q74" s="924">
        <v>264624</v>
      </c>
      <c r="R74" s="879"/>
      <c r="S74" s="879"/>
      <c r="T74" s="879"/>
      <c r="U74" s="879"/>
      <c r="V74" s="879">
        <v>252775</v>
      </c>
      <c r="W74" s="879"/>
      <c r="X74" s="879"/>
      <c r="Y74" s="879"/>
      <c r="Z74" s="879"/>
      <c r="AA74" s="879">
        <v>11848</v>
      </c>
      <c r="AB74" s="879"/>
      <c r="AC74" s="879"/>
      <c r="AD74" s="879"/>
      <c r="AE74" s="879"/>
      <c r="AF74" s="879">
        <v>11848</v>
      </c>
      <c r="AG74" s="879"/>
      <c r="AH74" s="879"/>
      <c r="AI74" s="879"/>
      <c r="AJ74" s="879"/>
      <c r="AK74" s="879">
        <v>7347</v>
      </c>
      <c r="AL74" s="879"/>
      <c r="AM74" s="879"/>
      <c r="AN74" s="879"/>
      <c r="AO74" s="879"/>
      <c r="AP74" s="879" t="s">
        <v>586</v>
      </c>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12675</v>
      </c>
      <c r="AG88" s="890"/>
      <c r="AH88" s="890"/>
      <c r="AI88" s="890"/>
      <c r="AJ88" s="890"/>
      <c r="AK88" s="887"/>
      <c r="AL88" s="887"/>
      <c r="AM88" s="887"/>
      <c r="AN88" s="887"/>
      <c r="AO88" s="887"/>
      <c r="AP88" s="890">
        <v>1215</v>
      </c>
      <c r="AQ88" s="890"/>
      <c r="AR88" s="890"/>
      <c r="AS88" s="890"/>
      <c r="AT88" s="890"/>
      <c r="AU88" s="890">
        <v>175</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40</v>
      </c>
      <c r="CS102" s="898"/>
      <c r="CT102" s="898"/>
      <c r="CU102" s="898"/>
      <c r="CV102" s="941"/>
      <c r="CW102" s="940">
        <v>0</v>
      </c>
      <c r="CX102" s="898"/>
      <c r="CY102" s="898"/>
      <c r="CZ102" s="898"/>
      <c r="DA102" s="941"/>
      <c r="DB102" s="940">
        <v>0</v>
      </c>
      <c r="DC102" s="898"/>
      <c r="DD102" s="898"/>
      <c r="DE102" s="898"/>
      <c r="DF102" s="941"/>
      <c r="DG102" s="940">
        <v>0</v>
      </c>
      <c r="DH102" s="898"/>
      <c r="DI102" s="898"/>
      <c r="DJ102" s="898"/>
      <c r="DK102" s="941"/>
      <c r="DL102" s="940">
        <v>0</v>
      </c>
      <c r="DM102" s="898"/>
      <c r="DN102" s="898"/>
      <c r="DO102" s="898"/>
      <c r="DP102" s="941"/>
      <c r="DQ102" s="940">
        <v>0</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308</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308</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308</v>
      </c>
      <c r="DR109" s="943"/>
      <c r="DS109" s="943"/>
      <c r="DT109" s="943"/>
      <c r="DU109" s="944"/>
      <c r="DV109" s="942" t="s">
        <v>434</v>
      </c>
      <c r="DW109" s="943"/>
      <c r="DX109" s="943"/>
      <c r="DY109" s="943"/>
      <c r="DZ109" s="945"/>
    </row>
    <row r="110" spans="1:131" s="248" customFormat="1" ht="26.25" customHeight="1" x14ac:dyDescent="0.15">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549650</v>
      </c>
      <c r="AB110" s="950"/>
      <c r="AC110" s="950"/>
      <c r="AD110" s="950"/>
      <c r="AE110" s="951"/>
      <c r="AF110" s="952">
        <v>568147</v>
      </c>
      <c r="AG110" s="950"/>
      <c r="AH110" s="950"/>
      <c r="AI110" s="950"/>
      <c r="AJ110" s="951"/>
      <c r="AK110" s="952">
        <v>570372</v>
      </c>
      <c r="AL110" s="950"/>
      <c r="AM110" s="950"/>
      <c r="AN110" s="950"/>
      <c r="AO110" s="951"/>
      <c r="AP110" s="953">
        <v>15.4</v>
      </c>
      <c r="AQ110" s="954"/>
      <c r="AR110" s="954"/>
      <c r="AS110" s="954"/>
      <c r="AT110" s="955"/>
      <c r="AU110" s="956" t="s">
        <v>73</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7199574</v>
      </c>
      <c r="BR110" s="985"/>
      <c r="BS110" s="985"/>
      <c r="BT110" s="985"/>
      <c r="BU110" s="985"/>
      <c r="BV110" s="985">
        <v>7255028</v>
      </c>
      <c r="BW110" s="985"/>
      <c r="BX110" s="985"/>
      <c r="BY110" s="985"/>
      <c r="BZ110" s="985"/>
      <c r="CA110" s="985">
        <v>7173159</v>
      </c>
      <c r="CB110" s="985"/>
      <c r="CC110" s="985"/>
      <c r="CD110" s="985"/>
      <c r="CE110" s="985"/>
      <c r="CF110" s="999">
        <v>193.1</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394</v>
      </c>
      <c r="DH110" s="985"/>
      <c r="DI110" s="985"/>
      <c r="DJ110" s="985"/>
      <c r="DK110" s="985"/>
      <c r="DL110" s="985" t="s">
        <v>414</v>
      </c>
      <c r="DM110" s="985"/>
      <c r="DN110" s="985"/>
      <c r="DO110" s="985"/>
      <c r="DP110" s="985"/>
      <c r="DQ110" s="985" t="s">
        <v>394</v>
      </c>
      <c r="DR110" s="985"/>
      <c r="DS110" s="985"/>
      <c r="DT110" s="985"/>
      <c r="DU110" s="985"/>
      <c r="DV110" s="986" t="s">
        <v>414</v>
      </c>
      <c r="DW110" s="986"/>
      <c r="DX110" s="986"/>
      <c r="DY110" s="986"/>
      <c r="DZ110" s="987"/>
    </row>
    <row r="111" spans="1:131" s="248" customFormat="1" ht="26.25" customHeight="1" x14ac:dyDescent="0.15">
      <c r="A111" s="988" t="s">
        <v>440</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414</v>
      </c>
      <c r="AB111" s="992"/>
      <c r="AC111" s="992"/>
      <c r="AD111" s="992"/>
      <c r="AE111" s="993"/>
      <c r="AF111" s="994" t="s">
        <v>414</v>
      </c>
      <c r="AG111" s="992"/>
      <c r="AH111" s="992"/>
      <c r="AI111" s="992"/>
      <c r="AJ111" s="993"/>
      <c r="AK111" s="994" t="s">
        <v>394</v>
      </c>
      <c r="AL111" s="992"/>
      <c r="AM111" s="992"/>
      <c r="AN111" s="992"/>
      <c r="AO111" s="993"/>
      <c r="AP111" s="995" t="s">
        <v>414</v>
      </c>
      <c r="AQ111" s="996"/>
      <c r="AR111" s="996"/>
      <c r="AS111" s="996"/>
      <c r="AT111" s="997"/>
      <c r="AU111" s="958"/>
      <c r="AV111" s="959"/>
      <c r="AW111" s="959"/>
      <c r="AX111" s="959"/>
      <c r="AY111" s="959"/>
      <c r="AZ111" s="1007" t="s">
        <v>441</v>
      </c>
      <c r="BA111" s="1008"/>
      <c r="BB111" s="1008"/>
      <c r="BC111" s="1008"/>
      <c r="BD111" s="1008"/>
      <c r="BE111" s="1008"/>
      <c r="BF111" s="1008"/>
      <c r="BG111" s="1008"/>
      <c r="BH111" s="1008"/>
      <c r="BI111" s="1008"/>
      <c r="BJ111" s="1008"/>
      <c r="BK111" s="1008"/>
      <c r="BL111" s="1008"/>
      <c r="BM111" s="1008"/>
      <c r="BN111" s="1008"/>
      <c r="BO111" s="1008"/>
      <c r="BP111" s="1009"/>
      <c r="BQ111" s="977" t="s">
        <v>139</v>
      </c>
      <c r="BR111" s="978"/>
      <c r="BS111" s="978"/>
      <c r="BT111" s="978"/>
      <c r="BU111" s="978"/>
      <c r="BV111" s="978" t="s">
        <v>414</v>
      </c>
      <c r="BW111" s="978"/>
      <c r="BX111" s="978"/>
      <c r="BY111" s="978"/>
      <c r="BZ111" s="978"/>
      <c r="CA111" s="978" t="s">
        <v>414</v>
      </c>
      <c r="CB111" s="978"/>
      <c r="CC111" s="978"/>
      <c r="CD111" s="978"/>
      <c r="CE111" s="978"/>
      <c r="CF111" s="972" t="s">
        <v>394</v>
      </c>
      <c r="CG111" s="973"/>
      <c r="CH111" s="973"/>
      <c r="CI111" s="973"/>
      <c r="CJ111" s="973"/>
      <c r="CK111" s="1003"/>
      <c r="CL111" s="1004"/>
      <c r="CM111" s="974" t="s">
        <v>442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394</v>
      </c>
      <c r="DH111" s="978"/>
      <c r="DI111" s="978"/>
      <c r="DJ111" s="978"/>
      <c r="DK111" s="978"/>
      <c r="DL111" s="978" t="s">
        <v>139</v>
      </c>
      <c r="DM111" s="978"/>
      <c r="DN111" s="978"/>
      <c r="DO111" s="978"/>
      <c r="DP111" s="978"/>
      <c r="DQ111" s="978" t="s">
        <v>414</v>
      </c>
      <c r="DR111" s="978"/>
      <c r="DS111" s="978"/>
      <c r="DT111" s="978"/>
      <c r="DU111" s="978"/>
      <c r="DV111" s="979" t="s">
        <v>139</v>
      </c>
      <c r="DW111" s="979"/>
      <c r="DX111" s="979"/>
      <c r="DY111" s="979"/>
      <c r="DZ111" s="980"/>
    </row>
    <row r="112" spans="1:131" s="248" customFormat="1" ht="26.25" customHeight="1" x14ac:dyDescent="0.15">
      <c r="A112" s="1010" t="s">
        <v>443</v>
      </c>
      <c r="B112" s="1011"/>
      <c r="C112" s="1008" t="s">
        <v>444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394</v>
      </c>
      <c r="AB112" s="1017"/>
      <c r="AC112" s="1017"/>
      <c r="AD112" s="1017"/>
      <c r="AE112" s="1018"/>
      <c r="AF112" s="1019" t="s">
        <v>139</v>
      </c>
      <c r="AG112" s="1017"/>
      <c r="AH112" s="1017"/>
      <c r="AI112" s="1017"/>
      <c r="AJ112" s="1018"/>
      <c r="AK112" s="1019" t="s">
        <v>414</v>
      </c>
      <c r="AL112" s="1017"/>
      <c r="AM112" s="1017"/>
      <c r="AN112" s="1017"/>
      <c r="AO112" s="1018"/>
      <c r="AP112" s="1020" t="s">
        <v>139</v>
      </c>
      <c r="AQ112" s="1021"/>
      <c r="AR112" s="1021"/>
      <c r="AS112" s="1021"/>
      <c r="AT112" s="1022"/>
      <c r="AU112" s="958"/>
      <c r="AV112" s="959"/>
      <c r="AW112" s="959"/>
      <c r="AX112" s="959"/>
      <c r="AY112" s="959"/>
      <c r="AZ112" s="1007" t="s">
        <v>445</v>
      </c>
      <c r="BA112" s="1008"/>
      <c r="BB112" s="1008"/>
      <c r="BC112" s="1008"/>
      <c r="BD112" s="1008"/>
      <c r="BE112" s="1008"/>
      <c r="BF112" s="1008"/>
      <c r="BG112" s="1008"/>
      <c r="BH112" s="1008"/>
      <c r="BI112" s="1008"/>
      <c r="BJ112" s="1008"/>
      <c r="BK112" s="1008"/>
      <c r="BL112" s="1008"/>
      <c r="BM112" s="1008"/>
      <c r="BN112" s="1008"/>
      <c r="BO112" s="1008"/>
      <c r="BP112" s="1009"/>
      <c r="BQ112" s="977">
        <v>4231395</v>
      </c>
      <c r="BR112" s="978"/>
      <c r="BS112" s="978"/>
      <c r="BT112" s="978"/>
      <c r="BU112" s="978"/>
      <c r="BV112" s="978">
        <v>4094039</v>
      </c>
      <c r="BW112" s="978"/>
      <c r="BX112" s="978"/>
      <c r="BY112" s="978"/>
      <c r="BZ112" s="978"/>
      <c r="CA112" s="978">
        <v>3676298</v>
      </c>
      <c r="CB112" s="978"/>
      <c r="CC112" s="978"/>
      <c r="CD112" s="978"/>
      <c r="CE112" s="978"/>
      <c r="CF112" s="972">
        <v>99</v>
      </c>
      <c r="CG112" s="973"/>
      <c r="CH112" s="973"/>
      <c r="CI112" s="973"/>
      <c r="CJ112" s="973"/>
      <c r="CK112" s="1003"/>
      <c r="CL112" s="1004"/>
      <c r="CM112" s="974" t="s">
        <v>446</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394</v>
      </c>
      <c r="DH112" s="978"/>
      <c r="DI112" s="978"/>
      <c r="DJ112" s="978"/>
      <c r="DK112" s="978"/>
      <c r="DL112" s="978" t="s">
        <v>414</v>
      </c>
      <c r="DM112" s="978"/>
      <c r="DN112" s="978"/>
      <c r="DO112" s="978"/>
      <c r="DP112" s="978"/>
      <c r="DQ112" s="978" t="s">
        <v>139</v>
      </c>
      <c r="DR112" s="978"/>
      <c r="DS112" s="978"/>
      <c r="DT112" s="978"/>
      <c r="DU112" s="978"/>
      <c r="DV112" s="979" t="s">
        <v>139</v>
      </c>
      <c r="DW112" s="979"/>
      <c r="DX112" s="979"/>
      <c r="DY112" s="979"/>
      <c r="DZ112" s="980"/>
    </row>
    <row r="113" spans="1:130" s="248" customFormat="1" ht="26.25" customHeight="1" x14ac:dyDescent="0.15">
      <c r="A113" s="1012"/>
      <c r="B113" s="1013"/>
      <c r="C113" s="1008" t="s">
        <v>447</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319298</v>
      </c>
      <c r="AB113" s="992"/>
      <c r="AC113" s="992"/>
      <c r="AD113" s="992"/>
      <c r="AE113" s="993"/>
      <c r="AF113" s="994">
        <v>305067</v>
      </c>
      <c r="AG113" s="992"/>
      <c r="AH113" s="992"/>
      <c r="AI113" s="992"/>
      <c r="AJ113" s="993"/>
      <c r="AK113" s="994">
        <v>299665</v>
      </c>
      <c r="AL113" s="992"/>
      <c r="AM113" s="992"/>
      <c r="AN113" s="992"/>
      <c r="AO113" s="993"/>
      <c r="AP113" s="995">
        <v>8.1</v>
      </c>
      <c r="AQ113" s="996"/>
      <c r="AR113" s="996"/>
      <c r="AS113" s="996"/>
      <c r="AT113" s="997"/>
      <c r="AU113" s="958"/>
      <c r="AV113" s="959"/>
      <c r="AW113" s="959"/>
      <c r="AX113" s="959"/>
      <c r="AY113" s="959"/>
      <c r="AZ113" s="1007" t="s">
        <v>448</v>
      </c>
      <c r="BA113" s="1008"/>
      <c r="BB113" s="1008"/>
      <c r="BC113" s="1008"/>
      <c r="BD113" s="1008"/>
      <c r="BE113" s="1008"/>
      <c r="BF113" s="1008"/>
      <c r="BG113" s="1008"/>
      <c r="BH113" s="1008"/>
      <c r="BI113" s="1008"/>
      <c r="BJ113" s="1008"/>
      <c r="BK113" s="1008"/>
      <c r="BL113" s="1008"/>
      <c r="BM113" s="1008"/>
      <c r="BN113" s="1008"/>
      <c r="BO113" s="1008"/>
      <c r="BP113" s="1009"/>
      <c r="BQ113" s="977">
        <v>49287</v>
      </c>
      <c r="BR113" s="978"/>
      <c r="BS113" s="978"/>
      <c r="BT113" s="978"/>
      <c r="BU113" s="978"/>
      <c r="BV113" s="978">
        <v>150457</v>
      </c>
      <c r="BW113" s="978"/>
      <c r="BX113" s="978"/>
      <c r="BY113" s="978"/>
      <c r="BZ113" s="978"/>
      <c r="CA113" s="978">
        <v>174657</v>
      </c>
      <c r="CB113" s="978"/>
      <c r="CC113" s="978"/>
      <c r="CD113" s="978"/>
      <c r="CE113" s="978"/>
      <c r="CF113" s="972">
        <v>4.7</v>
      </c>
      <c r="CG113" s="973"/>
      <c r="CH113" s="973"/>
      <c r="CI113" s="973"/>
      <c r="CJ113" s="973"/>
      <c r="CK113" s="1003"/>
      <c r="CL113" s="1004"/>
      <c r="CM113" s="974" t="s">
        <v>449</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414</v>
      </c>
      <c r="DH113" s="1017"/>
      <c r="DI113" s="1017"/>
      <c r="DJ113" s="1017"/>
      <c r="DK113" s="1018"/>
      <c r="DL113" s="1019" t="s">
        <v>394</v>
      </c>
      <c r="DM113" s="1017"/>
      <c r="DN113" s="1017"/>
      <c r="DO113" s="1017"/>
      <c r="DP113" s="1018"/>
      <c r="DQ113" s="1019" t="s">
        <v>414</v>
      </c>
      <c r="DR113" s="1017"/>
      <c r="DS113" s="1017"/>
      <c r="DT113" s="1017"/>
      <c r="DU113" s="1018"/>
      <c r="DV113" s="1020" t="s">
        <v>414</v>
      </c>
      <c r="DW113" s="1021"/>
      <c r="DX113" s="1021"/>
      <c r="DY113" s="1021"/>
      <c r="DZ113" s="1022"/>
    </row>
    <row r="114" spans="1:130" s="248" customFormat="1" ht="26.25" customHeight="1" x14ac:dyDescent="0.15">
      <c r="A114" s="1012"/>
      <c r="B114" s="1013"/>
      <c r="C114" s="1008" t="s">
        <v>450</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6172</v>
      </c>
      <c r="AB114" s="1017"/>
      <c r="AC114" s="1017"/>
      <c r="AD114" s="1017"/>
      <c r="AE114" s="1018"/>
      <c r="AF114" s="1019">
        <v>6675</v>
      </c>
      <c r="AG114" s="1017"/>
      <c r="AH114" s="1017"/>
      <c r="AI114" s="1017"/>
      <c r="AJ114" s="1018"/>
      <c r="AK114" s="1019">
        <v>6609</v>
      </c>
      <c r="AL114" s="1017"/>
      <c r="AM114" s="1017"/>
      <c r="AN114" s="1017"/>
      <c r="AO114" s="1018"/>
      <c r="AP114" s="1020">
        <v>0.2</v>
      </c>
      <c r="AQ114" s="1021"/>
      <c r="AR114" s="1021"/>
      <c r="AS114" s="1021"/>
      <c r="AT114" s="1022"/>
      <c r="AU114" s="958"/>
      <c r="AV114" s="959"/>
      <c r="AW114" s="959"/>
      <c r="AX114" s="959"/>
      <c r="AY114" s="959"/>
      <c r="AZ114" s="1007" t="s">
        <v>451</v>
      </c>
      <c r="BA114" s="1008"/>
      <c r="BB114" s="1008"/>
      <c r="BC114" s="1008"/>
      <c r="BD114" s="1008"/>
      <c r="BE114" s="1008"/>
      <c r="BF114" s="1008"/>
      <c r="BG114" s="1008"/>
      <c r="BH114" s="1008"/>
      <c r="BI114" s="1008"/>
      <c r="BJ114" s="1008"/>
      <c r="BK114" s="1008"/>
      <c r="BL114" s="1008"/>
      <c r="BM114" s="1008"/>
      <c r="BN114" s="1008"/>
      <c r="BO114" s="1008"/>
      <c r="BP114" s="1009"/>
      <c r="BQ114" s="977">
        <v>999140</v>
      </c>
      <c r="BR114" s="978"/>
      <c r="BS114" s="978"/>
      <c r="BT114" s="978"/>
      <c r="BU114" s="978"/>
      <c r="BV114" s="978">
        <v>968053</v>
      </c>
      <c r="BW114" s="978"/>
      <c r="BX114" s="978"/>
      <c r="BY114" s="978"/>
      <c r="BZ114" s="978"/>
      <c r="CA114" s="978">
        <v>932202</v>
      </c>
      <c r="CB114" s="978"/>
      <c r="CC114" s="978"/>
      <c r="CD114" s="978"/>
      <c r="CE114" s="978"/>
      <c r="CF114" s="972">
        <v>25.1</v>
      </c>
      <c r="CG114" s="973"/>
      <c r="CH114" s="973"/>
      <c r="CI114" s="973"/>
      <c r="CJ114" s="973"/>
      <c r="CK114" s="1003"/>
      <c r="CL114" s="1004"/>
      <c r="CM114" s="974" t="s">
        <v>452</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394</v>
      </c>
      <c r="DH114" s="1017"/>
      <c r="DI114" s="1017"/>
      <c r="DJ114" s="1017"/>
      <c r="DK114" s="1018"/>
      <c r="DL114" s="1019" t="s">
        <v>414</v>
      </c>
      <c r="DM114" s="1017"/>
      <c r="DN114" s="1017"/>
      <c r="DO114" s="1017"/>
      <c r="DP114" s="1018"/>
      <c r="DQ114" s="1019" t="s">
        <v>414</v>
      </c>
      <c r="DR114" s="1017"/>
      <c r="DS114" s="1017"/>
      <c r="DT114" s="1017"/>
      <c r="DU114" s="1018"/>
      <c r="DV114" s="1020" t="s">
        <v>139</v>
      </c>
      <c r="DW114" s="1021"/>
      <c r="DX114" s="1021"/>
      <c r="DY114" s="1021"/>
      <c r="DZ114" s="1022"/>
    </row>
    <row r="115" spans="1:130" s="248" customFormat="1" ht="26.25" customHeight="1" x14ac:dyDescent="0.15">
      <c r="A115" s="1012"/>
      <c r="B115" s="1013"/>
      <c r="C115" s="1008" t="s">
        <v>453</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414</v>
      </c>
      <c r="AB115" s="992"/>
      <c r="AC115" s="992"/>
      <c r="AD115" s="992"/>
      <c r="AE115" s="993"/>
      <c r="AF115" s="994" t="s">
        <v>139</v>
      </c>
      <c r="AG115" s="992"/>
      <c r="AH115" s="992"/>
      <c r="AI115" s="992"/>
      <c r="AJ115" s="993"/>
      <c r="AK115" s="994" t="s">
        <v>139</v>
      </c>
      <c r="AL115" s="992"/>
      <c r="AM115" s="992"/>
      <c r="AN115" s="992"/>
      <c r="AO115" s="993"/>
      <c r="AP115" s="995" t="s">
        <v>414</v>
      </c>
      <c r="AQ115" s="996"/>
      <c r="AR115" s="996"/>
      <c r="AS115" s="996"/>
      <c r="AT115" s="997"/>
      <c r="AU115" s="958"/>
      <c r="AV115" s="959"/>
      <c r="AW115" s="959"/>
      <c r="AX115" s="959"/>
      <c r="AY115" s="959"/>
      <c r="AZ115" s="1007" t="s">
        <v>454</v>
      </c>
      <c r="BA115" s="1008"/>
      <c r="BB115" s="1008"/>
      <c r="BC115" s="1008"/>
      <c r="BD115" s="1008"/>
      <c r="BE115" s="1008"/>
      <c r="BF115" s="1008"/>
      <c r="BG115" s="1008"/>
      <c r="BH115" s="1008"/>
      <c r="BI115" s="1008"/>
      <c r="BJ115" s="1008"/>
      <c r="BK115" s="1008"/>
      <c r="BL115" s="1008"/>
      <c r="BM115" s="1008"/>
      <c r="BN115" s="1008"/>
      <c r="BO115" s="1008"/>
      <c r="BP115" s="1009"/>
      <c r="BQ115" s="977" t="s">
        <v>139</v>
      </c>
      <c r="BR115" s="978"/>
      <c r="BS115" s="978"/>
      <c r="BT115" s="978"/>
      <c r="BU115" s="978"/>
      <c r="BV115" s="978" t="s">
        <v>414</v>
      </c>
      <c r="BW115" s="978"/>
      <c r="BX115" s="978"/>
      <c r="BY115" s="978"/>
      <c r="BZ115" s="978"/>
      <c r="CA115" s="978" t="s">
        <v>414</v>
      </c>
      <c r="CB115" s="978"/>
      <c r="CC115" s="978"/>
      <c r="CD115" s="978"/>
      <c r="CE115" s="978"/>
      <c r="CF115" s="972" t="s">
        <v>414</v>
      </c>
      <c r="CG115" s="973"/>
      <c r="CH115" s="973"/>
      <c r="CI115" s="973"/>
      <c r="CJ115" s="973"/>
      <c r="CK115" s="1003"/>
      <c r="CL115" s="1004"/>
      <c r="CM115" s="1007" t="s">
        <v>455</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414</v>
      </c>
      <c r="DH115" s="1017"/>
      <c r="DI115" s="1017"/>
      <c r="DJ115" s="1017"/>
      <c r="DK115" s="1018"/>
      <c r="DL115" s="1019" t="s">
        <v>414</v>
      </c>
      <c r="DM115" s="1017"/>
      <c r="DN115" s="1017"/>
      <c r="DO115" s="1017"/>
      <c r="DP115" s="1018"/>
      <c r="DQ115" s="1019" t="s">
        <v>139</v>
      </c>
      <c r="DR115" s="1017"/>
      <c r="DS115" s="1017"/>
      <c r="DT115" s="1017"/>
      <c r="DU115" s="1018"/>
      <c r="DV115" s="1020" t="s">
        <v>139</v>
      </c>
      <c r="DW115" s="1021"/>
      <c r="DX115" s="1021"/>
      <c r="DY115" s="1021"/>
      <c r="DZ115" s="1022"/>
    </row>
    <row r="116" spans="1:130" s="248" customFormat="1" ht="26.25" customHeight="1" x14ac:dyDescent="0.15">
      <c r="A116" s="1014"/>
      <c r="B116" s="1015"/>
      <c r="C116" s="1023" t="s">
        <v>456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414</v>
      </c>
      <c r="AB116" s="1017"/>
      <c r="AC116" s="1017"/>
      <c r="AD116" s="1017"/>
      <c r="AE116" s="1018"/>
      <c r="AF116" s="1019" t="s">
        <v>414</v>
      </c>
      <c r="AG116" s="1017"/>
      <c r="AH116" s="1017"/>
      <c r="AI116" s="1017"/>
      <c r="AJ116" s="1018"/>
      <c r="AK116" s="1019" t="s">
        <v>394</v>
      </c>
      <c r="AL116" s="1017"/>
      <c r="AM116" s="1017"/>
      <c r="AN116" s="1017"/>
      <c r="AO116" s="1018"/>
      <c r="AP116" s="1020" t="s">
        <v>139</v>
      </c>
      <c r="AQ116" s="1021"/>
      <c r="AR116" s="1021"/>
      <c r="AS116" s="1021"/>
      <c r="AT116" s="1022"/>
      <c r="AU116" s="958"/>
      <c r="AV116" s="959"/>
      <c r="AW116" s="959"/>
      <c r="AX116" s="959"/>
      <c r="AY116" s="959"/>
      <c r="AZ116" s="1025" t="s">
        <v>457</v>
      </c>
      <c r="BA116" s="1026"/>
      <c r="BB116" s="1026"/>
      <c r="BC116" s="1026"/>
      <c r="BD116" s="1026"/>
      <c r="BE116" s="1026"/>
      <c r="BF116" s="1026"/>
      <c r="BG116" s="1026"/>
      <c r="BH116" s="1026"/>
      <c r="BI116" s="1026"/>
      <c r="BJ116" s="1026"/>
      <c r="BK116" s="1026"/>
      <c r="BL116" s="1026"/>
      <c r="BM116" s="1026"/>
      <c r="BN116" s="1026"/>
      <c r="BO116" s="1026"/>
      <c r="BP116" s="1027"/>
      <c r="BQ116" s="977" t="s">
        <v>139</v>
      </c>
      <c r="BR116" s="978"/>
      <c r="BS116" s="978"/>
      <c r="BT116" s="978"/>
      <c r="BU116" s="978"/>
      <c r="BV116" s="978" t="s">
        <v>414</v>
      </c>
      <c r="BW116" s="978"/>
      <c r="BX116" s="978"/>
      <c r="BY116" s="978"/>
      <c r="BZ116" s="978"/>
      <c r="CA116" s="978" t="s">
        <v>414</v>
      </c>
      <c r="CB116" s="978"/>
      <c r="CC116" s="978"/>
      <c r="CD116" s="978"/>
      <c r="CE116" s="978"/>
      <c r="CF116" s="972" t="s">
        <v>139</v>
      </c>
      <c r="CG116" s="973"/>
      <c r="CH116" s="973"/>
      <c r="CI116" s="973"/>
      <c r="CJ116" s="973"/>
      <c r="CK116" s="1003"/>
      <c r="CL116" s="1004"/>
      <c r="CM116" s="974" t="s">
        <v>458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139</v>
      </c>
      <c r="DH116" s="1017"/>
      <c r="DI116" s="1017"/>
      <c r="DJ116" s="1017"/>
      <c r="DK116" s="1018"/>
      <c r="DL116" s="1019" t="s">
        <v>414</v>
      </c>
      <c r="DM116" s="1017"/>
      <c r="DN116" s="1017"/>
      <c r="DO116" s="1017"/>
      <c r="DP116" s="1018"/>
      <c r="DQ116" s="1019" t="s">
        <v>139</v>
      </c>
      <c r="DR116" s="1017"/>
      <c r="DS116" s="1017"/>
      <c r="DT116" s="1017"/>
      <c r="DU116" s="1018"/>
      <c r="DV116" s="1020" t="s">
        <v>414</v>
      </c>
      <c r="DW116" s="1021"/>
      <c r="DX116" s="1021"/>
      <c r="DY116" s="1021"/>
      <c r="DZ116" s="1022"/>
    </row>
    <row r="117" spans="1:130" s="248" customFormat="1" ht="26.25" customHeight="1" x14ac:dyDescent="0.15">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459</v>
      </c>
      <c r="Z117" s="944"/>
      <c r="AA117" s="1034">
        <v>875120</v>
      </c>
      <c r="AB117" s="1035"/>
      <c r="AC117" s="1035"/>
      <c r="AD117" s="1035"/>
      <c r="AE117" s="1036"/>
      <c r="AF117" s="1037">
        <v>879889</v>
      </c>
      <c r="AG117" s="1035"/>
      <c r="AH117" s="1035"/>
      <c r="AI117" s="1035"/>
      <c r="AJ117" s="1036"/>
      <c r="AK117" s="1037">
        <v>876646</v>
      </c>
      <c r="AL117" s="1035"/>
      <c r="AM117" s="1035"/>
      <c r="AN117" s="1035"/>
      <c r="AO117" s="1036"/>
      <c r="AP117" s="1038"/>
      <c r="AQ117" s="1039"/>
      <c r="AR117" s="1039"/>
      <c r="AS117" s="1039"/>
      <c r="AT117" s="1040"/>
      <c r="AU117" s="958"/>
      <c r="AV117" s="959"/>
      <c r="AW117" s="959"/>
      <c r="AX117" s="959"/>
      <c r="AY117" s="959"/>
      <c r="AZ117" s="1025" t="s">
        <v>460</v>
      </c>
      <c r="BA117" s="1026"/>
      <c r="BB117" s="1026"/>
      <c r="BC117" s="1026"/>
      <c r="BD117" s="1026"/>
      <c r="BE117" s="1026"/>
      <c r="BF117" s="1026"/>
      <c r="BG117" s="1026"/>
      <c r="BH117" s="1026"/>
      <c r="BI117" s="1026"/>
      <c r="BJ117" s="1026"/>
      <c r="BK117" s="1026"/>
      <c r="BL117" s="1026"/>
      <c r="BM117" s="1026"/>
      <c r="BN117" s="1026"/>
      <c r="BO117" s="1026"/>
      <c r="BP117" s="1027"/>
      <c r="BQ117" s="977" t="s">
        <v>139</v>
      </c>
      <c r="BR117" s="978"/>
      <c r="BS117" s="978"/>
      <c r="BT117" s="978"/>
      <c r="BU117" s="978"/>
      <c r="BV117" s="978" t="s">
        <v>139</v>
      </c>
      <c r="BW117" s="978"/>
      <c r="BX117" s="978"/>
      <c r="BY117" s="978"/>
      <c r="BZ117" s="978"/>
      <c r="CA117" s="978" t="s">
        <v>139</v>
      </c>
      <c r="CB117" s="978"/>
      <c r="CC117" s="978"/>
      <c r="CD117" s="978"/>
      <c r="CE117" s="978"/>
      <c r="CF117" s="972" t="s">
        <v>139</v>
      </c>
      <c r="CG117" s="973"/>
      <c r="CH117" s="973"/>
      <c r="CI117" s="973"/>
      <c r="CJ117" s="973"/>
      <c r="CK117" s="1003"/>
      <c r="CL117" s="1004"/>
      <c r="CM117" s="974" t="s">
        <v>461</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139</v>
      </c>
      <c r="DH117" s="1017"/>
      <c r="DI117" s="1017"/>
      <c r="DJ117" s="1017"/>
      <c r="DK117" s="1018"/>
      <c r="DL117" s="1019" t="s">
        <v>139</v>
      </c>
      <c r="DM117" s="1017"/>
      <c r="DN117" s="1017"/>
      <c r="DO117" s="1017"/>
      <c r="DP117" s="1018"/>
      <c r="DQ117" s="1019" t="s">
        <v>139</v>
      </c>
      <c r="DR117" s="1017"/>
      <c r="DS117" s="1017"/>
      <c r="DT117" s="1017"/>
      <c r="DU117" s="1018"/>
      <c r="DV117" s="1020" t="s">
        <v>414</v>
      </c>
      <c r="DW117" s="1021"/>
      <c r="DX117" s="1021"/>
      <c r="DY117" s="1021"/>
      <c r="DZ117" s="1022"/>
    </row>
    <row r="118" spans="1:130" s="248" customFormat="1" ht="26.25" customHeight="1" x14ac:dyDescent="0.15">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308</v>
      </c>
      <c r="AL118" s="943"/>
      <c r="AM118" s="943"/>
      <c r="AN118" s="943"/>
      <c r="AO118" s="944"/>
      <c r="AP118" s="1029" t="s">
        <v>434</v>
      </c>
      <c r="AQ118" s="1030"/>
      <c r="AR118" s="1030"/>
      <c r="AS118" s="1030"/>
      <c r="AT118" s="1031"/>
      <c r="AU118" s="958"/>
      <c r="AV118" s="959"/>
      <c r="AW118" s="959"/>
      <c r="AX118" s="959"/>
      <c r="AY118" s="959"/>
      <c r="AZ118" s="1032" t="s">
        <v>462</v>
      </c>
      <c r="BA118" s="1023"/>
      <c r="BB118" s="1023"/>
      <c r="BC118" s="1023"/>
      <c r="BD118" s="1023"/>
      <c r="BE118" s="1023"/>
      <c r="BF118" s="1023"/>
      <c r="BG118" s="1023"/>
      <c r="BH118" s="1023"/>
      <c r="BI118" s="1023"/>
      <c r="BJ118" s="1023"/>
      <c r="BK118" s="1023"/>
      <c r="BL118" s="1023"/>
      <c r="BM118" s="1023"/>
      <c r="BN118" s="1023"/>
      <c r="BO118" s="1023"/>
      <c r="BP118" s="1024"/>
      <c r="BQ118" s="1055" t="s">
        <v>414</v>
      </c>
      <c r="BR118" s="1056"/>
      <c r="BS118" s="1056"/>
      <c r="BT118" s="1056"/>
      <c r="BU118" s="1056"/>
      <c r="BV118" s="1056" t="s">
        <v>414</v>
      </c>
      <c r="BW118" s="1056"/>
      <c r="BX118" s="1056"/>
      <c r="BY118" s="1056"/>
      <c r="BZ118" s="1056"/>
      <c r="CA118" s="1056" t="s">
        <v>139</v>
      </c>
      <c r="CB118" s="1056"/>
      <c r="CC118" s="1056"/>
      <c r="CD118" s="1056"/>
      <c r="CE118" s="1056"/>
      <c r="CF118" s="972" t="s">
        <v>139</v>
      </c>
      <c r="CG118" s="973"/>
      <c r="CH118" s="973"/>
      <c r="CI118" s="973"/>
      <c r="CJ118" s="973"/>
      <c r="CK118" s="1003"/>
      <c r="CL118" s="1004"/>
      <c r="CM118" s="974" t="s">
        <v>463</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414</v>
      </c>
      <c r="DH118" s="1017"/>
      <c r="DI118" s="1017"/>
      <c r="DJ118" s="1017"/>
      <c r="DK118" s="1018"/>
      <c r="DL118" s="1019" t="s">
        <v>414</v>
      </c>
      <c r="DM118" s="1017"/>
      <c r="DN118" s="1017"/>
      <c r="DO118" s="1017"/>
      <c r="DP118" s="1018"/>
      <c r="DQ118" s="1019" t="s">
        <v>414</v>
      </c>
      <c r="DR118" s="1017"/>
      <c r="DS118" s="1017"/>
      <c r="DT118" s="1017"/>
      <c r="DU118" s="1018"/>
      <c r="DV118" s="1020" t="s">
        <v>139</v>
      </c>
      <c r="DW118" s="1021"/>
      <c r="DX118" s="1021"/>
      <c r="DY118" s="1021"/>
      <c r="DZ118" s="1022"/>
    </row>
    <row r="119" spans="1:130" s="248" customFormat="1" ht="26.25" customHeight="1" x14ac:dyDescent="0.15">
      <c r="A119" s="1116"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139</v>
      </c>
      <c r="AB119" s="950"/>
      <c r="AC119" s="950"/>
      <c r="AD119" s="950"/>
      <c r="AE119" s="951"/>
      <c r="AF119" s="952" t="s">
        <v>139</v>
      </c>
      <c r="AG119" s="950"/>
      <c r="AH119" s="950"/>
      <c r="AI119" s="950"/>
      <c r="AJ119" s="951"/>
      <c r="AK119" s="952" t="s">
        <v>139</v>
      </c>
      <c r="AL119" s="950"/>
      <c r="AM119" s="950"/>
      <c r="AN119" s="950"/>
      <c r="AO119" s="951"/>
      <c r="AP119" s="953" t="s">
        <v>414</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464</v>
      </c>
      <c r="BP119" s="1064"/>
      <c r="BQ119" s="1055">
        <v>12479396</v>
      </c>
      <c r="BR119" s="1056"/>
      <c r="BS119" s="1056"/>
      <c r="BT119" s="1056"/>
      <c r="BU119" s="1056"/>
      <c r="BV119" s="1056">
        <v>12467577</v>
      </c>
      <c r="BW119" s="1056"/>
      <c r="BX119" s="1056"/>
      <c r="BY119" s="1056"/>
      <c r="BZ119" s="1056"/>
      <c r="CA119" s="1056">
        <v>11956316</v>
      </c>
      <c r="CB119" s="1056"/>
      <c r="CC119" s="1056"/>
      <c r="CD119" s="1056"/>
      <c r="CE119" s="1056"/>
      <c r="CF119" s="1057"/>
      <c r="CG119" s="1058"/>
      <c r="CH119" s="1058"/>
      <c r="CI119" s="1058"/>
      <c r="CJ119" s="1059"/>
      <c r="CK119" s="1005"/>
      <c r="CL119" s="1006"/>
      <c r="CM119" s="1060" t="s">
        <v>465</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139</v>
      </c>
      <c r="DH119" s="1042"/>
      <c r="DI119" s="1042"/>
      <c r="DJ119" s="1042"/>
      <c r="DK119" s="1043"/>
      <c r="DL119" s="1041" t="s">
        <v>139</v>
      </c>
      <c r="DM119" s="1042"/>
      <c r="DN119" s="1042"/>
      <c r="DO119" s="1042"/>
      <c r="DP119" s="1043"/>
      <c r="DQ119" s="1041" t="s">
        <v>139</v>
      </c>
      <c r="DR119" s="1042"/>
      <c r="DS119" s="1042"/>
      <c r="DT119" s="1042"/>
      <c r="DU119" s="1043"/>
      <c r="DV119" s="1044" t="s">
        <v>139</v>
      </c>
      <c r="DW119" s="1045"/>
      <c r="DX119" s="1045"/>
      <c r="DY119" s="1045"/>
      <c r="DZ119" s="1046"/>
    </row>
    <row r="120" spans="1:130" s="248" customFormat="1" ht="26.25" customHeight="1" x14ac:dyDescent="0.15">
      <c r="A120" s="1117"/>
      <c r="B120" s="1004"/>
      <c r="C120" s="974" t="s">
        <v>442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139</v>
      </c>
      <c r="AB120" s="1017"/>
      <c r="AC120" s="1017"/>
      <c r="AD120" s="1017"/>
      <c r="AE120" s="1018"/>
      <c r="AF120" s="1019" t="s">
        <v>414</v>
      </c>
      <c r="AG120" s="1017"/>
      <c r="AH120" s="1017"/>
      <c r="AI120" s="1017"/>
      <c r="AJ120" s="1018"/>
      <c r="AK120" s="1019" t="s">
        <v>139</v>
      </c>
      <c r="AL120" s="1017"/>
      <c r="AM120" s="1017"/>
      <c r="AN120" s="1017"/>
      <c r="AO120" s="1018"/>
      <c r="AP120" s="1020" t="s">
        <v>139</v>
      </c>
      <c r="AQ120" s="1021"/>
      <c r="AR120" s="1021"/>
      <c r="AS120" s="1021"/>
      <c r="AT120" s="1022"/>
      <c r="AU120" s="1047" t="s">
        <v>466</v>
      </c>
      <c r="AV120" s="1048"/>
      <c r="AW120" s="1048"/>
      <c r="AX120" s="1048"/>
      <c r="AY120" s="1049"/>
      <c r="AZ120" s="998" t="s">
        <v>467</v>
      </c>
      <c r="BA120" s="947"/>
      <c r="BB120" s="947"/>
      <c r="BC120" s="947"/>
      <c r="BD120" s="947"/>
      <c r="BE120" s="947"/>
      <c r="BF120" s="947"/>
      <c r="BG120" s="947"/>
      <c r="BH120" s="947"/>
      <c r="BI120" s="947"/>
      <c r="BJ120" s="947"/>
      <c r="BK120" s="947"/>
      <c r="BL120" s="947"/>
      <c r="BM120" s="947"/>
      <c r="BN120" s="947"/>
      <c r="BO120" s="947"/>
      <c r="BP120" s="948"/>
      <c r="BQ120" s="984">
        <v>9917196</v>
      </c>
      <c r="BR120" s="985"/>
      <c r="BS120" s="985"/>
      <c r="BT120" s="985"/>
      <c r="BU120" s="985"/>
      <c r="BV120" s="985">
        <v>9287533</v>
      </c>
      <c r="BW120" s="985"/>
      <c r="BX120" s="985"/>
      <c r="BY120" s="985"/>
      <c r="BZ120" s="985"/>
      <c r="CA120" s="985">
        <v>7614449</v>
      </c>
      <c r="CB120" s="985"/>
      <c r="CC120" s="985"/>
      <c r="CD120" s="985"/>
      <c r="CE120" s="985"/>
      <c r="CF120" s="999">
        <v>205</v>
      </c>
      <c r="CG120" s="1000"/>
      <c r="CH120" s="1000"/>
      <c r="CI120" s="1000"/>
      <c r="CJ120" s="1000"/>
      <c r="CK120" s="1065" t="s">
        <v>468</v>
      </c>
      <c r="CL120" s="1066"/>
      <c r="CM120" s="1066"/>
      <c r="CN120" s="1066"/>
      <c r="CO120" s="1067"/>
      <c r="CP120" s="1073" t="s">
        <v>469</v>
      </c>
      <c r="CQ120" s="1074"/>
      <c r="CR120" s="1074"/>
      <c r="CS120" s="1074"/>
      <c r="CT120" s="1074"/>
      <c r="CU120" s="1074"/>
      <c r="CV120" s="1074"/>
      <c r="CW120" s="1074"/>
      <c r="CX120" s="1074"/>
      <c r="CY120" s="1074"/>
      <c r="CZ120" s="1074"/>
      <c r="DA120" s="1074"/>
      <c r="DB120" s="1074"/>
      <c r="DC120" s="1074"/>
      <c r="DD120" s="1074"/>
      <c r="DE120" s="1074"/>
      <c r="DF120" s="1075"/>
      <c r="DG120" s="984">
        <v>3932382</v>
      </c>
      <c r="DH120" s="985"/>
      <c r="DI120" s="985"/>
      <c r="DJ120" s="985"/>
      <c r="DK120" s="985"/>
      <c r="DL120" s="985">
        <v>3847137</v>
      </c>
      <c r="DM120" s="985"/>
      <c r="DN120" s="985"/>
      <c r="DO120" s="985"/>
      <c r="DP120" s="985"/>
      <c r="DQ120" s="985">
        <v>3448913</v>
      </c>
      <c r="DR120" s="985"/>
      <c r="DS120" s="985"/>
      <c r="DT120" s="985"/>
      <c r="DU120" s="985"/>
      <c r="DV120" s="986">
        <v>92.9</v>
      </c>
      <c r="DW120" s="986"/>
      <c r="DX120" s="986"/>
      <c r="DY120" s="986"/>
      <c r="DZ120" s="987"/>
    </row>
    <row r="121" spans="1:130" s="248" customFormat="1" ht="26.25" customHeight="1" x14ac:dyDescent="0.15">
      <c r="A121" s="1117"/>
      <c r="B121" s="1004"/>
      <c r="C121" s="1025" t="s">
        <v>470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139</v>
      </c>
      <c r="AB121" s="1017"/>
      <c r="AC121" s="1017"/>
      <c r="AD121" s="1017"/>
      <c r="AE121" s="1018"/>
      <c r="AF121" s="1019" t="s">
        <v>414</v>
      </c>
      <c r="AG121" s="1017"/>
      <c r="AH121" s="1017"/>
      <c r="AI121" s="1017"/>
      <c r="AJ121" s="1018"/>
      <c r="AK121" s="1019" t="s">
        <v>139</v>
      </c>
      <c r="AL121" s="1017"/>
      <c r="AM121" s="1017"/>
      <c r="AN121" s="1017"/>
      <c r="AO121" s="1018"/>
      <c r="AP121" s="1020" t="s">
        <v>139</v>
      </c>
      <c r="AQ121" s="1021"/>
      <c r="AR121" s="1021"/>
      <c r="AS121" s="1021"/>
      <c r="AT121" s="1022"/>
      <c r="AU121" s="1050"/>
      <c r="AV121" s="1051"/>
      <c r="AW121" s="1051"/>
      <c r="AX121" s="1051"/>
      <c r="AY121" s="1052"/>
      <c r="AZ121" s="1007" t="s">
        <v>471</v>
      </c>
      <c r="BA121" s="1008"/>
      <c r="BB121" s="1008"/>
      <c r="BC121" s="1008"/>
      <c r="BD121" s="1008"/>
      <c r="BE121" s="1008"/>
      <c r="BF121" s="1008"/>
      <c r="BG121" s="1008"/>
      <c r="BH121" s="1008"/>
      <c r="BI121" s="1008"/>
      <c r="BJ121" s="1008"/>
      <c r="BK121" s="1008"/>
      <c r="BL121" s="1008"/>
      <c r="BM121" s="1008"/>
      <c r="BN121" s="1008"/>
      <c r="BO121" s="1008"/>
      <c r="BP121" s="1009"/>
      <c r="BQ121" s="977">
        <v>1921387</v>
      </c>
      <c r="BR121" s="978"/>
      <c r="BS121" s="978"/>
      <c r="BT121" s="978"/>
      <c r="BU121" s="978"/>
      <c r="BV121" s="978">
        <v>1822735</v>
      </c>
      <c r="BW121" s="978"/>
      <c r="BX121" s="978"/>
      <c r="BY121" s="978"/>
      <c r="BZ121" s="978"/>
      <c r="CA121" s="978">
        <v>1691168</v>
      </c>
      <c r="CB121" s="978"/>
      <c r="CC121" s="978"/>
      <c r="CD121" s="978"/>
      <c r="CE121" s="978"/>
      <c r="CF121" s="972">
        <v>45.5</v>
      </c>
      <c r="CG121" s="973"/>
      <c r="CH121" s="973"/>
      <c r="CI121" s="973"/>
      <c r="CJ121" s="973"/>
      <c r="CK121" s="1068"/>
      <c r="CL121" s="1069"/>
      <c r="CM121" s="1069"/>
      <c r="CN121" s="1069"/>
      <c r="CO121" s="1070"/>
      <c r="CP121" s="1078" t="s">
        <v>408</v>
      </c>
      <c r="CQ121" s="1079"/>
      <c r="CR121" s="1079"/>
      <c r="CS121" s="1079"/>
      <c r="CT121" s="1079"/>
      <c r="CU121" s="1079"/>
      <c r="CV121" s="1079"/>
      <c r="CW121" s="1079"/>
      <c r="CX121" s="1079"/>
      <c r="CY121" s="1079"/>
      <c r="CZ121" s="1079"/>
      <c r="DA121" s="1079"/>
      <c r="DB121" s="1079"/>
      <c r="DC121" s="1079"/>
      <c r="DD121" s="1079"/>
      <c r="DE121" s="1079"/>
      <c r="DF121" s="1080"/>
      <c r="DG121" s="977">
        <v>299013</v>
      </c>
      <c r="DH121" s="978"/>
      <c r="DI121" s="978"/>
      <c r="DJ121" s="978"/>
      <c r="DK121" s="978"/>
      <c r="DL121" s="978">
        <v>246902</v>
      </c>
      <c r="DM121" s="978"/>
      <c r="DN121" s="978"/>
      <c r="DO121" s="978"/>
      <c r="DP121" s="978"/>
      <c r="DQ121" s="978">
        <v>227385</v>
      </c>
      <c r="DR121" s="978"/>
      <c r="DS121" s="978"/>
      <c r="DT121" s="978"/>
      <c r="DU121" s="978"/>
      <c r="DV121" s="979">
        <v>6.1</v>
      </c>
      <c r="DW121" s="979"/>
      <c r="DX121" s="979"/>
      <c r="DY121" s="979"/>
      <c r="DZ121" s="980"/>
    </row>
    <row r="122" spans="1:130" s="248" customFormat="1" ht="26.25" customHeight="1" x14ac:dyDescent="0.15">
      <c r="A122" s="1117"/>
      <c r="B122" s="1004"/>
      <c r="C122" s="974" t="s">
        <v>452</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139</v>
      </c>
      <c r="AB122" s="1017"/>
      <c r="AC122" s="1017"/>
      <c r="AD122" s="1017"/>
      <c r="AE122" s="1018"/>
      <c r="AF122" s="1019" t="s">
        <v>414</v>
      </c>
      <c r="AG122" s="1017"/>
      <c r="AH122" s="1017"/>
      <c r="AI122" s="1017"/>
      <c r="AJ122" s="1018"/>
      <c r="AK122" s="1019" t="s">
        <v>414</v>
      </c>
      <c r="AL122" s="1017"/>
      <c r="AM122" s="1017"/>
      <c r="AN122" s="1017"/>
      <c r="AO122" s="1018"/>
      <c r="AP122" s="1020" t="s">
        <v>414</v>
      </c>
      <c r="AQ122" s="1021"/>
      <c r="AR122" s="1021"/>
      <c r="AS122" s="1021"/>
      <c r="AT122" s="1022"/>
      <c r="AU122" s="1050"/>
      <c r="AV122" s="1051"/>
      <c r="AW122" s="1051"/>
      <c r="AX122" s="1051"/>
      <c r="AY122" s="1052"/>
      <c r="AZ122" s="1032" t="s">
        <v>472</v>
      </c>
      <c r="BA122" s="1023"/>
      <c r="BB122" s="1023"/>
      <c r="BC122" s="1023"/>
      <c r="BD122" s="1023"/>
      <c r="BE122" s="1023"/>
      <c r="BF122" s="1023"/>
      <c r="BG122" s="1023"/>
      <c r="BH122" s="1023"/>
      <c r="BI122" s="1023"/>
      <c r="BJ122" s="1023"/>
      <c r="BK122" s="1023"/>
      <c r="BL122" s="1023"/>
      <c r="BM122" s="1023"/>
      <c r="BN122" s="1023"/>
      <c r="BO122" s="1023"/>
      <c r="BP122" s="1024"/>
      <c r="BQ122" s="1055">
        <v>6898883</v>
      </c>
      <c r="BR122" s="1056"/>
      <c r="BS122" s="1056"/>
      <c r="BT122" s="1056"/>
      <c r="BU122" s="1056"/>
      <c r="BV122" s="1056">
        <v>7315286</v>
      </c>
      <c r="BW122" s="1056"/>
      <c r="BX122" s="1056"/>
      <c r="BY122" s="1056"/>
      <c r="BZ122" s="1056"/>
      <c r="CA122" s="1056">
        <v>7401072</v>
      </c>
      <c r="CB122" s="1056"/>
      <c r="CC122" s="1056"/>
      <c r="CD122" s="1056"/>
      <c r="CE122" s="1056"/>
      <c r="CF122" s="1076">
        <v>199.3</v>
      </c>
      <c r="CG122" s="1077"/>
      <c r="CH122" s="1077"/>
      <c r="CI122" s="1077"/>
      <c r="CJ122" s="1077"/>
      <c r="CK122" s="1068"/>
      <c r="CL122" s="1069"/>
      <c r="CM122" s="1069"/>
      <c r="CN122" s="1069"/>
      <c r="CO122" s="1070"/>
      <c r="CP122" s="1078" t="s">
        <v>473</v>
      </c>
      <c r="CQ122" s="1079"/>
      <c r="CR122" s="1079"/>
      <c r="CS122" s="1079"/>
      <c r="CT122" s="1079"/>
      <c r="CU122" s="1079"/>
      <c r="CV122" s="1079"/>
      <c r="CW122" s="1079"/>
      <c r="CX122" s="1079"/>
      <c r="CY122" s="1079"/>
      <c r="CZ122" s="1079"/>
      <c r="DA122" s="1079"/>
      <c r="DB122" s="1079"/>
      <c r="DC122" s="1079"/>
      <c r="DD122" s="1079"/>
      <c r="DE122" s="1079"/>
      <c r="DF122" s="1080"/>
      <c r="DG122" s="977" t="s">
        <v>414</v>
      </c>
      <c r="DH122" s="978"/>
      <c r="DI122" s="978"/>
      <c r="DJ122" s="978"/>
      <c r="DK122" s="978"/>
      <c r="DL122" s="978" t="s">
        <v>139</v>
      </c>
      <c r="DM122" s="978"/>
      <c r="DN122" s="978"/>
      <c r="DO122" s="978"/>
      <c r="DP122" s="978"/>
      <c r="DQ122" s="978" t="s">
        <v>139</v>
      </c>
      <c r="DR122" s="978"/>
      <c r="DS122" s="978"/>
      <c r="DT122" s="978"/>
      <c r="DU122" s="978"/>
      <c r="DV122" s="979" t="s">
        <v>414</v>
      </c>
      <c r="DW122" s="979"/>
      <c r="DX122" s="979"/>
      <c r="DY122" s="979"/>
      <c r="DZ122" s="980"/>
    </row>
    <row r="123" spans="1:130" s="248" customFormat="1" ht="26.25" customHeight="1" x14ac:dyDescent="0.15">
      <c r="A123" s="1117"/>
      <c r="B123" s="1004"/>
      <c r="C123" s="974" t="s">
        <v>458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139</v>
      </c>
      <c r="AB123" s="1017"/>
      <c r="AC123" s="1017"/>
      <c r="AD123" s="1017"/>
      <c r="AE123" s="1018"/>
      <c r="AF123" s="1019" t="s">
        <v>139</v>
      </c>
      <c r="AG123" s="1017"/>
      <c r="AH123" s="1017"/>
      <c r="AI123" s="1017"/>
      <c r="AJ123" s="1018"/>
      <c r="AK123" s="1019" t="s">
        <v>139</v>
      </c>
      <c r="AL123" s="1017"/>
      <c r="AM123" s="1017"/>
      <c r="AN123" s="1017"/>
      <c r="AO123" s="1018"/>
      <c r="AP123" s="1020" t="s">
        <v>139</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474</v>
      </c>
      <c r="BP123" s="1064"/>
      <c r="BQ123" s="1123">
        <v>18737466</v>
      </c>
      <c r="BR123" s="1124"/>
      <c r="BS123" s="1124"/>
      <c r="BT123" s="1124"/>
      <c r="BU123" s="1124"/>
      <c r="BV123" s="1124">
        <v>18425554</v>
      </c>
      <c r="BW123" s="1124"/>
      <c r="BX123" s="1124"/>
      <c r="BY123" s="1124"/>
      <c r="BZ123" s="1124"/>
      <c r="CA123" s="1124">
        <v>16706689</v>
      </c>
      <c r="CB123" s="1124"/>
      <c r="CC123" s="1124"/>
      <c r="CD123" s="1124"/>
      <c r="CE123" s="1124"/>
      <c r="CF123" s="1057"/>
      <c r="CG123" s="1058"/>
      <c r="CH123" s="1058"/>
      <c r="CI123" s="1058"/>
      <c r="CJ123" s="1059"/>
      <c r="CK123" s="1068"/>
      <c r="CL123" s="1069"/>
      <c r="CM123" s="1069"/>
      <c r="CN123" s="1069"/>
      <c r="CO123" s="1070"/>
      <c r="CP123" s="1078" t="s">
        <v>407</v>
      </c>
      <c r="CQ123" s="1079"/>
      <c r="CR123" s="1079"/>
      <c r="CS123" s="1079"/>
      <c r="CT123" s="1079"/>
      <c r="CU123" s="1079"/>
      <c r="CV123" s="1079"/>
      <c r="CW123" s="1079"/>
      <c r="CX123" s="1079"/>
      <c r="CY123" s="1079"/>
      <c r="CZ123" s="1079"/>
      <c r="DA123" s="1079"/>
      <c r="DB123" s="1079"/>
      <c r="DC123" s="1079"/>
      <c r="DD123" s="1079"/>
      <c r="DE123" s="1079"/>
      <c r="DF123" s="1080"/>
      <c r="DG123" s="1016" t="s">
        <v>139</v>
      </c>
      <c r="DH123" s="1017"/>
      <c r="DI123" s="1017"/>
      <c r="DJ123" s="1017"/>
      <c r="DK123" s="1018"/>
      <c r="DL123" s="1019" t="s">
        <v>414</v>
      </c>
      <c r="DM123" s="1017"/>
      <c r="DN123" s="1017"/>
      <c r="DO123" s="1017"/>
      <c r="DP123" s="1018"/>
      <c r="DQ123" s="1019" t="s">
        <v>414</v>
      </c>
      <c r="DR123" s="1017"/>
      <c r="DS123" s="1017"/>
      <c r="DT123" s="1017"/>
      <c r="DU123" s="1018"/>
      <c r="DV123" s="1020" t="s">
        <v>139</v>
      </c>
      <c r="DW123" s="1021"/>
      <c r="DX123" s="1021"/>
      <c r="DY123" s="1021"/>
      <c r="DZ123" s="1022"/>
    </row>
    <row r="124" spans="1:130" s="248" customFormat="1" ht="26.25" customHeight="1" thickBot="1" x14ac:dyDescent="0.2">
      <c r="A124" s="1117"/>
      <c r="B124" s="1004"/>
      <c r="C124" s="974" t="s">
        <v>461</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139</v>
      </c>
      <c r="AB124" s="1017"/>
      <c r="AC124" s="1017"/>
      <c r="AD124" s="1017"/>
      <c r="AE124" s="1018"/>
      <c r="AF124" s="1019" t="s">
        <v>139</v>
      </c>
      <c r="AG124" s="1017"/>
      <c r="AH124" s="1017"/>
      <c r="AI124" s="1017"/>
      <c r="AJ124" s="1018"/>
      <c r="AK124" s="1019" t="s">
        <v>414</v>
      </c>
      <c r="AL124" s="1017"/>
      <c r="AM124" s="1017"/>
      <c r="AN124" s="1017"/>
      <c r="AO124" s="1018"/>
      <c r="AP124" s="1020" t="s">
        <v>414</v>
      </c>
      <c r="AQ124" s="1021"/>
      <c r="AR124" s="1021"/>
      <c r="AS124" s="1021"/>
      <c r="AT124" s="1022"/>
      <c r="AU124" s="1119" t="s">
        <v>475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139</v>
      </c>
      <c r="BR124" s="1086"/>
      <c r="BS124" s="1086"/>
      <c r="BT124" s="1086"/>
      <c r="BU124" s="1086"/>
      <c r="BV124" s="1086" t="s">
        <v>414</v>
      </c>
      <c r="BW124" s="1086"/>
      <c r="BX124" s="1086"/>
      <c r="BY124" s="1086"/>
      <c r="BZ124" s="1086"/>
      <c r="CA124" s="1086" t="s">
        <v>414</v>
      </c>
      <c r="CB124" s="1086"/>
      <c r="CC124" s="1086"/>
      <c r="CD124" s="1086"/>
      <c r="CE124" s="1086"/>
      <c r="CF124" s="1087"/>
      <c r="CG124" s="1088"/>
      <c r="CH124" s="1088"/>
      <c r="CI124" s="1088"/>
      <c r="CJ124" s="1089"/>
      <c r="CK124" s="1071"/>
      <c r="CL124" s="1071"/>
      <c r="CM124" s="1071"/>
      <c r="CN124" s="1071"/>
      <c r="CO124" s="1072"/>
      <c r="CP124" s="1078" t="s">
        <v>476</v>
      </c>
      <c r="CQ124" s="1079"/>
      <c r="CR124" s="1079"/>
      <c r="CS124" s="1079"/>
      <c r="CT124" s="1079"/>
      <c r="CU124" s="1079"/>
      <c r="CV124" s="1079"/>
      <c r="CW124" s="1079"/>
      <c r="CX124" s="1079"/>
      <c r="CY124" s="1079"/>
      <c r="CZ124" s="1079"/>
      <c r="DA124" s="1079"/>
      <c r="DB124" s="1079"/>
      <c r="DC124" s="1079"/>
      <c r="DD124" s="1079"/>
      <c r="DE124" s="1079"/>
      <c r="DF124" s="1080"/>
      <c r="DG124" s="1063" t="s">
        <v>414</v>
      </c>
      <c r="DH124" s="1042"/>
      <c r="DI124" s="1042"/>
      <c r="DJ124" s="1042"/>
      <c r="DK124" s="1043"/>
      <c r="DL124" s="1041" t="s">
        <v>414</v>
      </c>
      <c r="DM124" s="1042"/>
      <c r="DN124" s="1042"/>
      <c r="DO124" s="1042"/>
      <c r="DP124" s="1043"/>
      <c r="DQ124" s="1041" t="s">
        <v>139</v>
      </c>
      <c r="DR124" s="1042"/>
      <c r="DS124" s="1042"/>
      <c r="DT124" s="1042"/>
      <c r="DU124" s="1043"/>
      <c r="DV124" s="1044" t="s">
        <v>139</v>
      </c>
      <c r="DW124" s="1045"/>
      <c r="DX124" s="1045"/>
      <c r="DY124" s="1045"/>
      <c r="DZ124" s="1046"/>
    </row>
    <row r="125" spans="1:130" s="248" customFormat="1" ht="26.25" customHeight="1" x14ac:dyDescent="0.15">
      <c r="A125" s="1117"/>
      <c r="B125" s="1004"/>
      <c r="C125" s="974" t="s">
        <v>463</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414</v>
      </c>
      <c r="AB125" s="1017"/>
      <c r="AC125" s="1017"/>
      <c r="AD125" s="1017"/>
      <c r="AE125" s="1018"/>
      <c r="AF125" s="1019" t="s">
        <v>414</v>
      </c>
      <c r="AG125" s="1017"/>
      <c r="AH125" s="1017"/>
      <c r="AI125" s="1017"/>
      <c r="AJ125" s="1018"/>
      <c r="AK125" s="1019" t="s">
        <v>139</v>
      </c>
      <c r="AL125" s="1017"/>
      <c r="AM125" s="1017"/>
      <c r="AN125" s="1017"/>
      <c r="AO125" s="1018"/>
      <c r="AP125" s="1020" t="s">
        <v>139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477</v>
      </c>
      <c r="CL125" s="1066"/>
      <c r="CM125" s="1066"/>
      <c r="CN125" s="1066"/>
      <c r="CO125" s="1067"/>
      <c r="CP125" s="998" t="s">
        <v>478</v>
      </c>
      <c r="CQ125" s="947"/>
      <c r="CR125" s="947"/>
      <c r="CS125" s="947"/>
      <c r="CT125" s="947"/>
      <c r="CU125" s="947"/>
      <c r="CV125" s="947"/>
      <c r="CW125" s="947"/>
      <c r="CX125" s="947"/>
      <c r="CY125" s="947"/>
      <c r="CZ125" s="947"/>
      <c r="DA125" s="947"/>
      <c r="DB125" s="947"/>
      <c r="DC125" s="947"/>
      <c r="DD125" s="947"/>
      <c r="DE125" s="947"/>
      <c r="DF125" s="948"/>
      <c r="DG125" s="984" t="s">
        <v>139</v>
      </c>
      <c r="DH125" s="985"/>
      <c r="DI125" s="985"/>
      <c r="DJ125" s="985"/>
      <c r="DK125" s="985"/>
      <c r="DL125" s="985" t="s">
        <v>139</v>
      </c>
      <c r="DM125" s="985"/>
      <c r="DN125" s="985"/>
      <c r="DO125" s="985"/>
      <c r="DP125" s="985"/>
      <c r="DQ125" s="985" t="s">
        <v>414</v>
      </c>
      <c r="DR125" s="985"/>
      <c r="DS125" s="985"/>
      <c r="DT125" s="985"/>
      <c r="DU125" s="985"/>
      <c r="DV125" s="986" t="s">
        <v>139</v>
      </c>
      <c r="DW125" s="986"/>
      <c r="DX125" s="986"/>
      <c r="DY125" s="986"/>
      <c r="DZ125" s="987"/>
    </row>
    <row r="126" spans="1:130" s="248" customFormat="1" ht="26.25" customHeight="1" thickBot="1" x14ac:dyDescent="0.2">
      <c r="A126" s="1117"/>
      <c r="B126" s="1004"/>
      <c r="C126" s="974" t="s">
        <v>465</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139</v>
      </c>
      <c r="AB126" s="1017"/>
      <c r="AC126" s="1017"/>
      <c r="AD126" s="1017"/>
      <c r="AE126" s="1018"/>
      <c r="AF126" s="1019" t="s">
        <v>414</v>
      </c>
      <c r="AG126" s="1017"/>
      <c r="AH126" s="1017"/>
      <c r="AI126" s="1017"/>
      <c r="AJ126" s="1018"/>
      <c r="AK126" s="1019" t="s">
        <v>414</v>
      </c>
      <c r="AL126" s="1017"/>
      <c r="AM126" s="1017"/>
      <c r="AN126" s="1017"/>
      <c r="AO126" s="1018"/>
      <c r="AP126" s="1020" t="s">
        <v>139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479</v>
      </c>
      <c r="CQ126" s="1008"/>
      <c r="CR126" s="1008"/>
      <c r="CS126" s="1008"/>
      <c r="CT126" s="1008"/>
      <c r="CU126" s="1008"/>
      <c r="CV126" s="1008"/>
      <c r="CW126" s="1008"/>
      <c r="CX126" s="1008"/>
      <c r="CY126" s="1008"/>
      <c r="CZ126" s="1008"/>
      <c r="DA126" s="1008"/>
      <c r="DB126" s="1008"/>
      <c r="DC126" s="1008"/>
      <c r="DD126" s="1008"/>
      <c r="DE126" s="1008"/>
      <c r="DF126" s="1009"/>
      <c r="DG126" s="977" t="s">
        <v>139</v>
      </c>
      <c r="DH126" s="978"/>
      <c r="DI126" s="978"/>
      <c r="DJ126" s="978"/>
      <c r="DK126" s="978"/>
      <c r="DL126" s="978" t="s">
        <v>414</v>
      </c>
      <c r="DM126" s="978"/>
      <c r="DN126" s="978"/>
      <c r="DO126" s="978"/>
      <c r="DP126" s="978"/>
      <c r="DQ126" s="978" t="s">
        <v>139</v>
      </c>
      <c r="DR126" s="978"/>
      <c r="DS126" s="978"/>
      <c r="DT126" s="978"/>
      <c r="DU126" s="978"/>
      <c r="DV126" s="979" t="s">
        <v>414</v>
      </c>
      <c r="DW126" s="979"/>
      <c r="DX126" s="979"/>
      <c r="DY126" s="979"/>
      <c r="DZ126" s="980"/>
    </row>
    <row r="127" spans="1:130" s="248" customFormat="1" ht="26.25" customHeight="1" x14ac:dyDescent="0.15">
      <c r="A127" s="1118"/>
      <c r="B127" s="1006"/>
      <c r="C127" s="1060" t="s">
        <v>480</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139</v>
      </c>
      <c r="AB127" s="1017"/>
      <c r="AC127" s="1017"/>
      <c r="AD127" s="1017"/>
      <c r="AE127" s="1018"/>
      <c r="AF127" s="1019" t="s">
        <v>139</v>
      </c>
      <c r="AG127" s="1017"/>
      <c r="AH127" s="1017"/>
      <c r="AI127" s="1017"/>
      <c r="AJ127" s="1018"/>
      <c r="AK127" s="1019" t="s">
        <v>139</v>
      </c>
      <c r="AL127" s="1017"/>
      <c r="AM127" s="1017"/>
      <c r="AN127" s="1017"/>
      <c r="AO127" s="1018"/>
      <c r="AP127" s="1020" t="s">
        <v>414</v>
      </c>
      <c r="AQ127" s="1021"/>
      <c r="AR127" s="1021"/>
      <c r="AS127" s="1021"/>
      <c r="AT127" s="1022"/>
      <c r="AU127" s="284"/>
      <c r="AV127" s="284"/>
      <c r="AW127" s="284"/>
      <c r="AX127" s="1090" t="s">
        <v>481</v>
      </c>
      <c r="AY127" s="1091"/>
      <c r="AZ127" s="1091"/>
      <c r="BA127" s="1091"/>
      <c r="BB127" s="1091"/>
      <c r="BC127" s="1091"/>
      <c r="BD127" s="1091"/>
      <c r="BE127" s="1092"/>
      <c r="BF127" s="1093" t="s">
        <v>482</v>
      </c>
      <c r="BG127" s="1091"/>
      <c r="BH127" s="1091"/>
      <c r="BI127" s="1091"/>
      <c r="BJ127" s="1091"/>
      <c r="BK127" s="1091"/>
      <c r="BL127" s="1092"/>
      <c r="BM127" s="1093" t="s">
        <v>483</v>
      </c>
      <c r="BN127" s="1091"/>
      <c r="BO127" s="1091"/>
      <c r="BP127" s="1091"/>
      <c r="BQ127" s="1091"/>
      <c r="BR127" s="1091"/>
      <c r="BS127" s="1092"/>
      <c r="BT127" s="1093" t="s">
        <v>484</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485</v>
      </c>
      <c r="CQ127" s="1008"/>
      <c r="CR127" s="1008"/>
      <c r="CS127" s="1008"/>
      <c r="CT127" s="1008"/>
      <c r="CU127" s="1008"/>
      <c r="CV127" s="1008"/>
      <c r="CW127" s="1008"/>
      <c r="CX127" s="1008"/>
      <c r="CY127" s="1008"/>
      <c r="CZ127" s="1008"/>
      <c r="DA127" s="1008"/>
      <c r="DB127" s="1008"/>
      <c r="DC127" s="1008"/>
      <c r="DD127" s="1008"/>
      <c r="DE127" s="1008"/>
      <c r="DF127" s="1009"/>
      <c r="DG127" s="977" t="s">
        <v>139</v>
      </c>
      <c r="DH127" s="978"/>
      <c r="DI127" s="978"/>
      <c r="DJ127" s="978"/>
      <c r="DK127" s="978"/>
      <c r="DL127" s="978" t="s">
        <v>139</v>
      </c>
      <c r="DM127" s="978"/>
      <c r="DN127" s="978"/>
      <c r="DO127" s="978"/>
      <c r="DP127" s="978"/>
      <c r="DQ127" s="978" t="s">
        <v>139</v>
      </c>
      <c r="DR127" s="978"/>
      <c r="DS127" s="978"/>
      <c r="DT127" s="978"/>
      <c r="DU127" s="978"/>
      <c r="DV127" s="979" t="s">
        <v>414</v>
      </c>
      <c r="DW127" s="979"/>
      <c r="DX127" s="979"/>
      <c r="DY127" s="979"/>
      <c r="DZ127" s="980"/>
    </row>
    <row r="128" spans="1:130" s="248" customFormat="1" ht="26.25" customHeight="1" thickBot="1" x14ac:dyDescent="0.2">
      <c r="A128" s="1101" t="s">
        <v>486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487</v>
      </c>
      <c r="X128" s="1103"/>
      <c r="Y128" s="1103"/>
      <c r="Z128" s="1104"/>
      <c r="AA128" s="1105">
        <v>78006</v>
      </c>
      <c r="AB128" s="1106"/>
      <c r="AC128" s="1106"/>
      <c r="AD128" s="1106"/>
      <c r="AE128" s="1107"/>
      <c r="AF128" s="1108">
        <v>105547</v>
      </c>
      <c r="AG128" s="1106"/>
      <c r="AH128" s="1106"/>
      <c r="AI128" s="1106"/>
      <c r="AJ128" s="1107"/>
      <c r="AK128" s="1108">
        <v>157355</v>
      </c>
      <c r="AL128" s="1106"/>
      <c r="AM128" s="1106"/>
      <c r="AN128" s="1106"/>
      <c r="AO128" s="1107"/>
      <c r="AP128" s="1109"/>
      <c r="AQ128" s="1110"/>
      <c r="AR128" s="1110"/>
      <c r="AS128" s="1110"/>
      <c r="AT128" s="1111"/>
      <c r="AU128" s="284"/>
      <c r="AV128" s="284"/>
      <c r="AW128" s="284"/>
      <c r="AX128" s="946" t="s">
        <v>488</v>
      </c>
      <c r="AY128" s="947"/>
      <c r="AZ128" s="947"/>
      <c r="BA128" s="947"/>
      <c r="BB128" s="947"/>
      <c r="BC128" s="947"/>
      <c r="BD128" s="947"/>
      <c r="BE128" s="948"/>
      <c r="BF128" s="1112" t="s">
        <v>139</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489</v>
      </c>
      <c r="CQ128" s="1095"/>
      <c r="CR128" s="1095"/>
      <c r="CS128" s="1095"/>
      <c r="CT128" s="1095"/>
      <c r="CU128" s="1095"/>
      <c r="CV128" s="1095"/>
      <c r="CW128" s="1095"/>
      <c r="CX128" s="1095"/>
      <c r="CY128" s="1095"/>
      <c r="CZ128" s="1095"/>
      <c r="DA128" s="1095"/>
      <c r="DB128" s="1095"/>
      <c r="DC128" s="1095"/>
      <c r="DD128" s="1095"/>
      <c r="DE128" s="1095"/>
      <c r="DF128" s="1096"/>
      <c r="DG128" s="1097" t="s">
        <v>139</v>
      </c>
      <c r="DH128" s="1098"/>
      <c r="DI128" s="1098"/>
      <c r="DJ128" s="1098"/>
      <c r="DK128" s="1098"/>
      <c r="DL128" s="1098" t="s">
        <v>139</v>
      </c>
      <c r="DM128" s="1098"/>
      <c r="DN128" s="1098"/>
      <c r="DO128" s="1098"/>
      <c r="DP128" s="1098"/>
      <c r="DQ128" s="1098" t="s">
        <v>139</v>
      </c>
      <c r="DR128" s="1098"/>
      <c r="DS128" s="1098"/>
      <c r="DT128" s="1098"/>
      <c r="DU128" s="1098"/>
      <c r="DV128" s="1099" t="s">
        <v>139</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490</v>
      </c>
      <c r="X129" s="1132"/>
      <c r="Y129" s="1132"/>
      <c r="Z129" s="1133"/>
      <c r="AA129" s="1016">
        <v>4000518</v>
      </c>
      <c r="AB129" s="1017"/>
      <c r="AC129" s="1017"/>
      <c r="AD129" s="1017"/>
      <c r="AE129" s="1018"/>
      <c r="AF129" s="1019">
        <v>3926980</v>
      </c>
      <c r="AG129" s="1017"/>
      <c r="AH129" s="1017"/>
      <c r="AI129" s="1017"/>
      <c r="AJ129" s="1018"/>
      <c r="AK129" s="1019">
        <v>4198976</v>
      </c>
      <c r="AL129" s="1017"/>
      <c r="AM129" s="1017"/>
      <c r="AN129" s="1017"/>
      <c r="AO129" s="1018"/>
      <c r="AP129" s="1134"/>
      <c r="AQ129" s="1135"/>
      <c r="AR129" s="1135"/>
      <c r="AS129" s="1135"/>
      <c r="AT129" s="1136"/>
      <c r="AU129" s="286"/>
      <c r="AV129" s="286"/>
      <c r="AW129" s="286"/>
      <c r="AX129" s="1125" t="s">
        <v>491</v>
      </c>
      <c r="AY129" s="1008"/>
      <c r="AZ129" s="1008"/>
      <c r="BA129" s="1008"/>
      <c r="BB129" s="1008"/>
      <c r="BC129" s="1008"/>
      <c r="BD129" s="1008"/>
      <c r="BE129" s="1009"/>
      <c r="BF129" s="1126" t="s">
        <v>414</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493</v>
      </c>
      <c r="X130" s="1132"/>
      <c r="Y130" s="1132"/>
      <c r="Z130" s="1133"/>
      <c r="AA130" s="1016">
        <v>498517</v>
      </c>
      <c r="AB130" s="1017"/>
      <c r="AC130" s="1017"/>
      <c r="AD130" s="1017"/>
      <c r="AE130" s="1018"/>
      <c r="AF130" s="1019">
        <v>476170</v>
      </c>
      <c r="AG130" s="1017"/>
      <c r="AH130" s="1017"/>
      <c r="AI130" s="1017"/>
      <c r="AJ130" s="1018"/>
      <c r="AK130" s="1019">
        <v>484533</v>
      </c>
      <c r="AL130" s="1017"/>
      <c r="AM130" s="1017"/>
      <c r="AN130" s="1017"/>
      <c r="AO130" s="1018"/>
      <c r="AP130" s="1134"/>
      <c r="AQ130" s="1135"/>
      <c r="AR130" s="1135"/>
      <c r="AS130" s="1135"/>
      <c r="AT130" s="1136"/>
      <c r="AU130" s="286"/>
      <c r="AV130" s="286"/>
      <c r="AW130" s="286"/>
      <c r="AX130" s="1125" t="s">
        <v>494</v>
      </c>
      <c r="AY130" s="1008"/>
      <c r="AZ130" s="1008"/>
      <c r="BA130" s="1008"/>
      <c r="BB130" s="1008"/>
      <c r="BC130" s="1008"/>
      <c r="BD130" s="1008"/>
      <c r="BE130" s="1009"/>
      <c r="BF130" s="1162">
        <v>7.8</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495</v>
      </c>
      <c r="X131" s="1170"/>
      <c r="Y131" s="1170"/>
      <c r="Z131" s="1171"/>
      <c r="AA131" s="1063">
        <v>3502001</v>
      </c>
      <c r="AB131" s="1042"/>
      <c r="AC131" s="1042"/>
      <c r="AD131" s="1042"/>
      <c r="AE131" s="1043"/>
      <c r="AF131" s="1041">
        <v>3450810</v>
      </c>
      <c r="AG131" s="1042"/>
      <c r="AH131" s="1042"/>
      <c r="AI131" s="1042"/>
      <c r="AJ131" s="1043"/>
      <c r="AK131" s="1041">
        <v>3714443</v>
      </c>
      <c r="AL131" s="1042"/>
      <c r="AM131" s="1042"/>
      <c r="AN131" s="1042"/>
      <c r="AO131" s="1043"/>
      <c r="AP131" s="1172"/>
      <c r="AQ131" s="1173"/>
      <c r="AR131" s="1173"/>
      <c r="AS131" s="1173"/>
      <c r="AT131" s="1174"/>
      <c r="AU131" s="286"/>
      <c r="AV131" s="286"/>
      <c r="AW131" s="286"/>
      <c r="AX131" s="1144" t="s">
        <v>496</v>
      </c>
      <c r="AY131" s="1095"/>
      <c r="AZ131" s="1095"/>
      <c r="BA131" s="1095"/>
      <c r="BB131" s="1095"/>
      <c r="BC131" s="1095"/>
      <c r="BD131" s="1095"/>
      <c r="BE131" s="1096"/>
      <c r="BF131" s="1145" t="s">
        <v>139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497</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498</v>
      </c>
      <c r="W132" s="1155"/>
      <c r="X132" s="1155"/>
      <c r="Y132" s="1155"/>
      <c r="Z132" s="1156"/>
      <c r="AA132" s="1157">
        <v>8.5264681529999997</v>
      </c>
      <c r="AB132" s="1158"/>
      <c r="AC132" s="1158"/>
      <c r="AD132" s="1158"/>
      <c r="AE132" s="1159"/>
      <c r="AF132" s="1160">
        <v>8.6406379950000005</v>
      </c>
      <c r="AG132" s="1158"/>
      <c r="AH132" s="1158"/>
      <c r="AI132" s="1158"/>
      <c r="AJ132" s="1159"/>
      <c r="AK132" s="1160">
        <v>6.3201400589999999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499</v>
      </c>
      <c r="W133" s="1138"/>
      <c r="X133" s="1138"/>
      <c r="Y133" s="1138"/>
      <c r="Z133" s="1139"/>
      <c r="AA133" s="1140">
        <v>10.6</v>
      </c>
      <c r="AB133" s="1141"/>
      <c r="AC133" s="1141"/>
      <c r="AD133" s="1141"/>
      <c r="AE133" s="1142"/>
      <c r="AF133" s="1140">
        <v>9.9</v>
      </c>
      <c r="AG133" s="1141"/>
      <c r="AH133" s="1141"/>
      <c r="AI133" s="1141"/>
      <c r="AJ133" s="1142"/>
      <c r="AK133" s="1140">
        <v>7.8</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5qujoe2hCOZRicwpGfAN5GU1H24ljqUPg63QutmoTJK3eKEJmFF/5Aw1aOW1GIHZY2aJVq7G6YvdPXYO5eS7Vg==" saltValue="QTJfEaeeYL76PlRsfHns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8OgexwXwS2H/BJfFbVeLFE0w9U1FkOLu8g00ZDUanRjkkgTHBaHqfqkOgO4EjLz7bGNNpPsbs/umbB1+P8S7g==" saltValue="LTA5kVtKe/vtsjYL+p03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sqref="A1:XFD1"/>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2zrNf6eXgBo7H9UV43Y3aXioNNL71FN8X3gmNf6q5dJNZt2TBPwS404FAcupq8LNBkrHV+jLpBp8gIGXcHbmQ==" saltValue="JOFl3mfgAWQvQtAbXno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sqref="A1:XFD1"/>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508</v>
      </c>
      <c r="AL9" s="1178"/>
      <c r="AM9" s="1178"/>
      <c r="AN9" s="1179"/>
      <c r="AO9" s="314">
        <v>1623228</v>
      </c>
      <c r="AP9" s="314">
        <v>134362</v>
      </c>
      <c r="AQ9" s="315">
        <v>99000</v>
      </c>
      <c r="AR9" s="316">
        <v>35.700000000000003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509</v>
      </c>
      <c r="AL10" s="1178"/>
      <c r="AM10" s="1178"/>
      <c r="AN10" s="1179"/>
      <c r="AO10" s="317">
        <v>192230</v>
      </c>
      <c r="AP10" s="317">
        <v>15912</v>
      </c>
      <c r="AQ10" s="318">
        <v>14922</v>
      </c>
      <c r="AR10" s="319">
        <v>6.6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510</v>
      </c>
      <c r="AL11" s="1178"/>
      <c r="AM11" s="1178"/>
      <c r="AN11" s="1179"/>
      <c r="AO11" s="317">
        <v>768</v>
      </c>
      <c r="AP11" s="317">
        <v>64</v>
      </c>
      <c r="AQ11" s="318">
        <v>769</v>
      </c>
      <c r="AR11" s="319">
        <v>-91.7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511</v>
      </c>
      <c r="AL12" s="1178"/>
      <c r="AM12" s="1178"/>
      <c r="AN12" s="1179"/>
      <c r="AO12" s="317" t="s">
        <v>512</v>
      </c>
      <c r="AP12" s="317" t="s">
        <v>512</v>
      </c>
      <c r="AQ12" s="318" t="s">
        <v>512</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513</v>
      </c>
      <c r="AL13" s="1178"/>
      <c r="AM13" s="1178"/>
      <c r="AN13" s="1179"/>
      <c r="AO13" s="317">
        <v>41631</v>
      </c>
      <c r="AP13" s="317">
        <v>3446</v>
      </c>
      <c r="AQ13" s="318">
        <v>4122</v>
      </c>
      <c r="AR13" s="319">
        <v>-16.399999999999999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514</v>
      </c>
      <c r="AL14" s="1178"/>
      <c r="AM14" s="1178"/>
      <c r="AN14" s="1179"/>
      <c r="AO14" s="317">
        <v>31803</v>
      </c>
      <c r="AP14" s="317">
        <v>2632</v>
      </c>
      <c r="AQ14" s="318">
        <v>2449</v>
      </c>
      <c r="AR14" s="319">
        <v>7.5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515</v>
      </c>
      <c r="AL15" s="1184"/>
      <c r="AM15" s="1184"/>
      <c r="AN15" s="1185"/>
      <c r="AO15" s="317">
        <v>-138342</v>
      </c>
      <c r="AP15" s="317">
        <v>-11451</v>
      </c>
      <c r="AQ15" s="318">
        <v>-7484</v>
      </c>
      <c r="AR15" s="319">
        <v>53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1751318</v>
      </c>
      <c r="AP16" s="317">
        <v>144965</v>
      </c>
      <c r="AQ16" s="318">
        <v>113777</v>
      </c>
      <c r="AR16" s="319">
        <v>27.4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520</v>
      </c>
      <c r="AL21" s="1187"/>
      <c r="AM21" s="1187"/>
      <c r="AN21" s="1188"/>
      <c r="AO21" s="330">
        <v>15.31</v>
      </c>
      <c r="AP21" s="331">
        <v>10.16</v>
      </c>
      <c r="AQ21" s="332">
        <v>5.15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521</v>
      </c>
      <c r="AL22" s="1187"/>
      <c r="AM22" s="1187"/>
      <c r="AN22" s="1188"/>
      <c r="AO22" s="335">
        <v>91.2</v>
      </c>
      <c r="AP22" s="336">
        <v>96.4</v>
      </c>
      <c r="AQ22" s="337">
        <v>-5.2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525</v>
      </c>
      <c r="AL32" s="1181"/>
      <c r="AM32" s="1181"/>
      <c r="AN32" s="1182"/>
      <c r="AO32" s="345">
        <v>570372</v>
      </c>
      <c r="AP32" s="345">
        <v>47212</v>
      </c>
      <c r="AQ32" s="346">
        <v>56454</v>
      </c>
      <c r="AR32" s="347">
        <v>-16.399999999999999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526</v>
      </c>
      <c r="AL33" s="1181"/>
      <c r="AM33" s="1181"/>
      <c r="AN33" s="1182"/>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527</v>
      </c>
      <c r="AL34" s="1181"/>
      <c r="AM34" s="1181"/>
      <c r="AN34" s="1182"/>
      <c r="AO34" s="345" t="s">
        <v>512</v>
      </c>
      <c r="AP34" s="345" t="s">
        <v>512</v>
      </c>
      <c r="AQ34" s="346" t="s">
        <v>512</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528</v>
      </c>
      <c r="AL35" s="1181"/>
      <c r="AM35" s="1181"/>
      <c r="AN35" s="1182"/>
      <c r="AO35" s="345">
        <v>299665</v>
      </c>
      <c r="AP35" s="345">
        <v>24805</v>
      </c>
      <c r="AQ35" s="346">
        <v>20776</v>
      </c>
      <c r="AR35" s="347">
        <v>19.399999999999999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529</v>
      </c>
      <c r="AL36" s="1181"/>
      <c r="AM36" s="1181"/>
      <c r="AN36" s="1182"/>
      <c r="AO36" s="345">
        <v>6609</v>
      </c>
      <c r="AP36" s="345">
        <v>547</v>
      </c>
      <c r="AQ36" s="346">
        <v>4629</v>
      </c>
      <c r="AR36" s="347">
        <v>-88.2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530</v>
      </c>
      <c r="AL37" s="1181"/>
      <c r="AM37" s="1181"/>
      <c r="AN37" s="1182"/>
      <c r="AO37" s="345" t="s">
        <v>512</v>
      </c>
      <c r="AP37" s="345" t="s">
        <v>512</v>
      </c>
      <c r="AQ37" s="346">
        <v>590</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531</v>
      </c>
      <c r="AL38" s="1190"/>
      <c r="AM38" s="1190"/>
      <c r="AN38" s="1191"/>
      <c r="AO38" s="348" t="s">
        <v>512</v>
      </c>
      <c r="AP38" s="348" t="s">
        <v>512</v>
      </c>
      <c r="AQ38" s="349">
        <v>4</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532</v>
      </c>
      <c r="AL39" s="1190"/>
      <c r="AM39" s="1190"/>
      <c r="AN39" s="1191"/>
      <c r="AO39" s="345">
        <v>-157355</v>
      </c>
      <c r="AP39" s="345">
        <v>-13025</v>
      </c>
      <c r="AQ39" s="346">
        <v>-1455</v>
      </c>
      <c r="AR39" s="347">
        <v>795.2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533</v>
      </c>
      <c r="AL40" s="1181"/>
      <c r="AM40" s="1181"/>
      <c r="AN40" s="1182"/>
      <c r="AO40" s="345">
        <v>-484533</v>
      </c>
      <c r="AP40" s="345">
        <v>-40107</v>
      </c>
      <c r="AQ40" s="346">
        <v>-55724</v>
      </c>
      <c r="AR40" s="347">
        <v>-28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301</v>
      </c>
      <c r="AL41" s="1193"/>
      <c r="AM41" s="1193"/>
      <c r="AN41" s="1194"/>
      <c r="AO41" s="345">
        <v>234758</v>
      </c>
      <c r="AP41" s="345">
        <v>19432</v>
      </c>
      <c r="AQ41" s="346">
        <v>25274</v>
      </c>
      <c r="AR41" s="347">
        <v>-23.1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503</v>
      </c>
      <c r="AN49" s="1197" t="s">
        <v>537</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15872589</v>
      </c>
      <c r="AN51" s="367">
        <v>1271435</v>
      </c>
      <c r="AO51" s="368">
        <v>18.8</v>
      </c>
      <c r="AP51" s="369">
        <v>78903</v>
      </c>
      <c r="AQ51" s="370">
        <v>-25.6</v>
      </c>
      <c r="AR51" s="371">
        <v>44.4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518913</v>
      </c>
      <c r="AN52" s="375">
        <v>41566</v>
      </c>
      <c r="AO52" s="376">
        <v>-67.5</v>
      </c>
      <c r="AP52" s="377">
        <v>49201</v>
      </c>
      <c r="AQ52" s="378">
        <v>11.1</v>
      </c>
      <c r="AR52" s="379">
        <v>-78.599999999999994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5732286</v>
      </c>
      <c r="AN53" s="367">
        <v>461723</v>
      </c>
      <c r="AO53" s="368">
        <v>-63.7</v>
      </c>
      <c r="AP53" s="369">
        <v>82993</v>
      </c>
      <c r="AQ53" s="370">
        <v>5.2</v>
      </c>
      <c r="AR53" s="371">
        <v>-68.900000000000006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603791</v>
      </c>
      <c r="AN54" s="375">
        <v>48634</v>
      </c>
      <c r="AO54" s="376">
        <v>17</v>
      </c>
      <c r="AP54" s="377">
        <v>46787</v>
      </c>
      <c r="AQ54" s="378">
        <v>-4.9000000000000004</v>
      </c>
      <c r="AR54" s="379">
        <v>21.9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2695606</v>
      </c>
      <c r="AN55" s="367">
        <v>219798</v>
      </c>
      <c r="AO55" s="368">
        <v>-52.4</v>
      </c>
      <c r="AP55" s="369">
        <v>108252</v>
      </c>
      <c r="AQ55" s="370">
        <v>30.4</v>
      </c>
      <c r="AR55" s="371">
        <v>-82.8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733254</v>
      </c>
      <c r="AN56" s="375">
        <v>59789</v>
      </c>
      <c r="AO56" s="376">
        <v>22.9</v>
      </c>
      <c r="AP56" s="377">
        <v>50321</v>
      </c>
      <c r="AQ56" s="378">
        <v>7.6</v>
      </c>
      <c r="AR56" s="379">
        <v>15.3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3809104</v>
      </c>
      <c r="AN57" s="367">
        <v>311532</v>
      </c>
      <c r="AO57" s="368">
        <v>41.7</v>
      </c>
      <c r="AP57" s="369">
        <v>93492</v>
      </c>
      <c r="AQ57" s="370">
        <v>-13.6</v>
      </c>
      <c r="AR57" s="371">
        <v>55.3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1454123</v>
      </c>
      <c r="AN58" s="375">
        <v>118927</v>
      </c>
      <c r="AO58" s="376">
        <v>98.9</v>
      </c>
      <c r="AP58" s="377">
        <v>53316</v>
      </c>
      <c r="AQ58" s="378">
        <v>6</v>
      </c>
      <c r="AR58" s="379">
        <v>92.9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3879375</v>
      </c>
      <c r="AN59" s="367">
        <v>321114</v>
      </c>
      <c r="AO59" s="368">
        <v>3.1</v>
      </c>
      <c r="AP59" s="369">
        <v>94796</v>
      </c>
      <c r="AQ59" s="370">
        <v>1.4</v>
      </c>
      <c r="AR59" s="371">
        <v>1.7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887296</v>
      </c>
      <c r="AN60" s="375">
        <v>73446</v>
      </c>
      <c r="AO60" s="376">
        <v>-38.200000000000003</v>
      </c>
      <c r="AP60" s="377">
        <v>55781</v>
      </c>
      <c r="AQ60" s="378">
        <v>4.5999999999999996</v>
      </c>
      <c r="AR60" s="379">
        <v>-42.8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6397792</v>
      </c>
      <c r="AN61" s="382">
        <v>517120</v>
      </c>
      <c r="AO61" s="383">
        <v>-10.5</v>
      </c>
      <c r="AP61" s="384">
        <v>91687</v>
      </c>
      <c r="AQ61" s="385">
        <v>-0.4</v>
      </c>
      <c r="AR61" s="371">
        <v>-10.1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839475</v>
      </c>
      <c r="AN62" s="375">
        <v>68472</v>
      </c>
      <c r="AO62" s="376">
        <v>6.6</v>
      </c>
      <c r="AP62" s="377">
        <v>51081</v>
      </c>
      <c r="AQ62" s="378">
        <v>4.9000000000000004</v>
      </c>
      <c r="AR62" s="379">
        <v>1.7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vuYNHpPYDrWvd9TAqRjOB1d5c2dj4yJiR33OBVxIv8SNMaJY2IVRb8dINZhIqgDWaJwU8nFR+2MAmb/qT2ivQ==" saltValue="tNxdb5QtslRYrQslK3pBg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1" spans="125:125" ht="13.5" hidden="1" customHeight="1" x14ac:dyDescent="0.15">
      <c r="DU121" s="292"/>
    </row>
  </sheetData>
  <sheetProtection algorithmName="SHA-512" hashValue="oUO9DpyL/witLc/k/RVgafz/ugzH72XeWjTpXh00teqb7j7KOGNBx9RmN7Ryln3QPUW6mnOmDsq7iDKO9XrkAA==" saltValue="k71fuO4y56pzhV16RspT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84LOv+uazHl+jF3rHSSki3wi6GB573kyJyynZpIQiMAEIsu8zBNvObVmSky7XMTAP1hQEgfuIcYoHkghSRf3yQ==" saltValue="3Q0E+YSNT2fFhh1kOVNmX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sqref="A1:X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0" t="s">
        <v>3</v>
      </c>
      <c r="D47" s="1200"/>
      <c r="E47" s="1201"/>
      <c r="F47" s="11">
        <v>170.7</v>
      </c>
      <c r="G47" s="12">
        <v>207.43</v>
      </c>
      <c r="H47" s="12">
        <v>144.57</v>
      </c>
      <c r="I47" s="12">
        <v>120.57</v>
      </c>
      <c r="J47" s="13">
        <v>73.540000000000006</v>
      </c>
    </row>
    <row r="48" spans="2:10" ht="57.75" customHeight="1" x14ac:dyDescent="0.15">
      <c r="B48" s="14"/>
      <c r="C48" s="1202" t="s">
        <v>4</v>
      </c>
      <c r="D48" s="1202"/>
      <c r="E48" s="1203"/>
      <c r="F48" s="15">
        <v>64.3</v>
      </c>
      <c r="G48" s="16">
        <v>31.93</v>
      </c>
      <c r="H48" s="16">
        <v>18.510000000000002</v>
      </c>
      <c r="I48" s="16">
        <v>18.010000000000002</v>
      </c>
      <c r="J48" s="17">
        <v>19.82</v>
      </c>
    </row>
    <row r="49" spans="2:10" ht="57.75" customHeight="1" thickBot="1" x14ac:dyDescent="0.2">
      <c r="B49" s="18"/>
      <c r="C49" s="1204" t="s">
        <v>5</v>
      </c>
      <c r="D49" s="1204"/>
      <c r="E49" s="1205"/>
      <c r="F49" s="19">
        <v>11.72</v>
      </c>
      <c r="G49" s="20" t="s">
        <v>558</v>
      </c>
      <c r="H49" s="20" t="s">
        <v>559</v>
      </c>
      <c r="I49" s="20" t="s">
        <v>560</v>
      </c>
      <c r="J49" s="21" t="s">
        <v>561</v>
      </c>
    </row>
    <row r="50" spans="2:10" ht="13.5" customHeight="1" x14ac:dyDescent="0.15"/>
  </sheetData>
  <sheetProtection algorithmName="SHA-512" hashValue="D9Fh7+YZXUq1Jx3qOhJ5SXh5jQgaFAdIzObQYNpTvdLCxcau07Mmf3GfqOSeK/jCZcWbXayV8CF7T0czb39YBQ==" saltValue="hri8ZDJhzz2GM796e8mR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2022-03-03T00:26:32Z</cp:lastPrinted>
  <dcterms:created xsi:type="dcterms:W3CDTF">2022-02-02T03:37:31Z</dcterms:created>
  <dcterms:modified xsi:type="dcterms:W3CDTF">2022-03-09T01:31:39Z</dcterms:modified>
  <cp:category/>
</cp:coreProperties>
</file>